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3회\"/>
    </mc:Choice>
  </mc:AlternateContent>
  <xr:revisionPtr revIDLastSave="0" documentId="13_ncr:1_{77561D76-6A9F-4EFA-A191-220D223FD2D8}" xr6:coauthVersionLast="47" xr6:coauthVersionMax="47" xr10:uidLastSave="{00000000-0000-0000-0000-000000000000}"/>
  <bookViews>
    <workbookView xWindow="-120" yWindow="-120" windowWidth="29040" windowHeight="1584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MATCH" hidden="1" xlm="1">#NAME?</definedName>
    <definedName name="_xleta.T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0" l="1" a="1"/>
  <c r="D32" i="10" s="1"/>
  <c r="D33" i="10" a="1"/>
  <c r="D33" i="10" s="1"/>
  <c r="C32" i="10" a="1"/>
  <c r="C32" i="10" s="1"/>
  <c r="C33" i="10" a="1"/>
  <c r="C33" i="10"/>
  <c r="B33" i="10" a="1"/>
  <c r="B33" i="10"/>
  <c r="B32" i="10" a="1"/>
  <c r="B32" i="10" s="1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4" i="10"/>
  <c r="G5" i="10"/>
  <c r="G6" i="10"/>
  <c r="G7" i="10"/>
  <c r="G8" i="10"/>
  <c r="G9" i="10"/>
  <c r="G3" i="10"/>
  <c r="I26" i="10" a="1"/>
  <c r="I26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A25" i="4"/>
  <c r="B7" i="8"/>
  <c r="E3" i="8" s="1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11" i="10" a="1"/>
  <c r="J15" i="10" a="1"/>
  <c r="J19" i="10" a="1"/>
  <c r="J5" i="10" a="1"/>
  <c r="J7" i="10" a="1"/>
  <c r="J9" i="10" a="1"/>
  <c r="J13" i="10" a="1"/>
  <c r="J17" i="10" a="1"/>
  <c r="J21" i="10" a="1"/>
  <c r="J3" i="10" a="1"/>
  <c r="J21" i="10" l="1"/>
  <c r="J17" i="10"/>
  <c r="J13" i="10"/>
  <c r="J9" i="10"/>
  <c r="J7" i="10"/>
  <c r="J5" i="10"/>
  <c r="J19" i="10"/>
  <c r="J15" i="10"/>
  <c r="J11" i="10"/>
  <c r="J22" i="10"/>
  <c r="J20" i="10"/>
  <c r="J18" i="10"/>
  <c r="J16" i="10"/>
  <c r="J14" i="10"/>
  <c r="J12" i="10"/>
  <c r="J10" i="10"/>
  <c r="J8" i="10"/>
  <c r="J6" i="10"/>
  <c r="J4" i="10"/>
  <c r="J3" i="10"/>
  <c r="I30" i="10"/>
  <c r="I29" i="10"/>
  <c r="I28" i="10"/>
  <c r="I31" i="10"/>
  <c r="I27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AED7C9A2-CFAE-48E1-967A-C6E9E979BFA5}" sourceFile="C:\길벗컴활1급총정리\기출\03회\환자관리현황.accdb" keepAlive="1" name="환자관리현황" type="5" refreshedVersion="8" background="1">
    <dbPr connection="Provider=Microsoft.ACE.OLEDB.12.0;User ID=Admin;Data Source=C:\길벗컴활1급총정리\기출\03회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<sst xmlns="http://schemas.openxmlformats.org/spreadsheetml/2006/main" count="609" uniqueCount="314">
  <si>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</si>
  <si>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</si>
  <si>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</si>
  <si>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</si>
  <si>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</si>
  <si>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</si>
  <si>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</si>
  <si>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</si>
  <si>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</si>
  <si>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</si>
  <si>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</si>
  <si>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</si>
  <si>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</si>
  <si>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</si>
  <si>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</si>
  <si>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</si>
  <si>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</si>
  <si>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</si>
  <si>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</si>
  <si>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</si>
  <si>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</si>
  <si>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</si>
  <si>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</si>
  <si>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</si>
  <si>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</si>
  <si>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</si>
  <si>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</si>
  <si>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</si>
  <si>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</si>
  <si>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</si>
  <si>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</si>
  <si>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</si>
  <si>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</si>
  <si>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</si>
  <si>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</si>
  <si>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</si>
  <si>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</si>
  <si>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</si>
  <si>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</si>
  <si>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</si>
  <si>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</si>
  <si>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</si>
  <si>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</si>
  <si>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</si>
  <si>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</si>
  <si>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</si>
  <si>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</si>
  <si>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</si>
  <si>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</si>
  <si>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</si>
  <si>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</si>
  <si>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</si>
  <si>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</si>
  <si>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</si>
  <si>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</si>
  <si>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</si>
  <si>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</si>
  <si>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</si>
  <si>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</si>
  <si>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</si>
  <si>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</si>
  <si>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</si>
  <si>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</si>
  <si>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</si>
  <si>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</si>
  <si>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</si>
  <si>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</si>
  <si>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</si>
  <si>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</si>
  <si>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</si>
  <si>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</si>
  <si>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</si>
  <si>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</si>
  <si>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</si>
  <si>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</si>
  <si>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</si>
  <si>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</si>
  <si>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</si>
  <si>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</si>
  <si>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</si>
  <si>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</si>
  <si>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</si>
  <si>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</si>
  <si>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</si>
  <si>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</si>
  <si>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</si>
  <si>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</si>
  <si>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</si>
  <si>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</si>
  <si>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</si>
  <si>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</si>
  <si>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</si>
  <si>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</si>
  <si>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</si>
  <si>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</si>
  <si>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</si>
  <si>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</si>
  <si>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</si>
  <si>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</si>
  <si>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</si>
  <si>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</si>
  <si>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</si>
  <si>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</si>
  <si>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</si>
  <si>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</si>
  <si>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</si>
  <si>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</si>
  <si>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</si>
  <si>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</si>
  <si>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</si>
  <si>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</si>
  <si>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</si>
  <si>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</si>
  <si>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</si>
  <si>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</si>
  <si>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</si>
  <si>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</si>
  <si>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</si>
  <si>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</si>
  <si>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</si>
  <si>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</si>
  <si>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</si>
  <si>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</si>
  <si>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</si>
  <si>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</si>
  <si>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</si>
  <si>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</si>
  <si>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</si>
  <si>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</si>
  <si>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</si>
  <si>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</si>
  <si>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</si>
  <si>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</si>
  <si>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</si>
  <si>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</si>
  <si>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</si>
  <si>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</si>
  <si>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</si>
  <si>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</si>
  <si>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</si>
  <si>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</si>
  <si>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</si>
  <si>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</si>
  <si>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</si>
  <si>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</si>
  <si>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</si>
  <si>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</si>
  <si>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</si>
  <si>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</si>
  <si>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</si>
  <si>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</si>
  <si>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</si>
  <si>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</si>
  <si>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</si>
  <si>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</si>
  <si>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</si>
  <si>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</si>
  <si>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</si>
  <si>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</si>
  <si>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</si>
  <si>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</si>
  <si>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</si>
  <si>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</si>
  <si>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</si>
  <si>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</si>
  <si>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</si>
  <si>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</si>
  <si>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</si>
  <si>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</si>
  <si>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</si>
  <si>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</si>
  <si>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</si>
  <si>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</si>
  <si>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</si>
  <si>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</si>
  <si>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</si>
  <si>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</si>
  <si>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</si>
  <si>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</si>
  <si>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</si>
  <si>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</si>
  <si>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</si>
  <si>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</si>
  <si>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</si>
  <si>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</si>
  <si>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</si>
  <si>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</si>
  <si>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</si>
  <si>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</si>
  <si>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</si>
  <si>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</si>
  <si>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</si>
  <si>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</si>
  <si>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</si>
  <si>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</si>
  <si>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</si>
  <si>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</si>
  <si>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</si>
  <si>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</si>
  <si>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</si>
  <si>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</si>
  <si>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</si>
  <si>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</si>
  <si>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</si>
  <si>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</si>
  <si>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</si>
  <si>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</si>
  <si>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</si>
  <si>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</si>
  <si>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</si>
  <si>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</si>
  <si>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</si>
  <si>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</si>
  <si>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</si>
  <si>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</si>
  <si>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</si>
  <si>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</si>
  <si>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</si>
  <si>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</si>
  <si>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</si>
  <si>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</si>
  <si>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</si>
  <si>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</si>
  <si>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</si>
  <si>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</si>
  <si>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</si>
  <si>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</si>
  <si>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</si>
  <si>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</si>
  <si>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</si>
  <si>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</si>
  <si>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</si>
  <si>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</si>
  <si>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</si>
  <si>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</si>
  <si>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</si>
  <si>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</si>
  <si>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</si>
  <si>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</si>
  <si>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</si>
  <si>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</si>
  <si>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</si>
  <si>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</si>
  <si>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</si>
  <si>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</si>
  <si>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</si>
  <si>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</si>
  <si>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</si>
  <si>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</si>
  <si>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</si>
  <si>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</si>
  <si>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</si>
  <si>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</si>
  <si>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</si>
  <si>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</si>
  <si>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</si>
  <si>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</si>
  <si>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</si>
  <si>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</si>
  <si>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</si>
  <si>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</si>
  <si>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</si>
  <si>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</si>
  <si>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</si>
  <si>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</si>
  <si>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</si>
  <si>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</si>
  <si>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</si>
  <si>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</si>
  <si>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</si>
  <si>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</si>
  <si>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</si>
  <si>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</si>
  <si>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</si>
  <si>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</si>
  <si>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</si>
  <si>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</si>
  <si>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</si>
  <si>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</si>
  <si>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</si>
  <si>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</si>
  <si>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</si>
  <si>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</si>
  <si>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</si>
  <si>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</si>
  <si>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</si>
  <si>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</si>
  <si>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</si>
  <si>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</si>
  <si>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</si>
  <si>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</si>
  <si>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</si>
  <si>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</si>
  <si>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</si>
  <si>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</si>
  <si>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</si>
  <si>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</si>
  <si>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</si>
  <si>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</si>
  <si>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</si>
  <si>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</si>
  <si>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</si>
  <si>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</si>
  <si>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</si>
  <si>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</si>
  <si>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</si>
  <si>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</si>
  <si>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평균 : 본인부담금</t>
  </si>
  <si>
    <t>평균 : 공단부담금</t>
  </si>
  <si>
    <t>1-5</t>
  </si>
  <si>
    <t>6-10</t>
  </si>
  <si>
    <t>11-15</t>
  </si>
  <si>
    <t>16-20</t>
  </si>
  <si>
    <t>장길산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</si>
</sst>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4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4" fontId="7" fillId="0" borderId="1" xfId="4" applyNumberFormat="1" applyFont="1" applyBorder="1" applyAlignment="1">
      <alignment horizontal="center" wrapText="1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41B-488E-92D2-2C08830089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28575</xdr:rowOff>
    </xdr:from>
    <xdr:to>
      <xdr:col>6</xdr:col>
      <xdr:colOff>895350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619500" y="238125"/>
          <a:ext cx="885825" cy="3905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19050</xdr:colOff>
      <xdr:row>4</xdr:row>
      <xdr:rowOff>28575</xdr:rowOff>
    </xdr:from>
    <xdr:to>
      <xdr:col>6</xdr:col>
      <xdr:colOff>885825</xdr:colOff>
      <xdr:row>6</xdr:row>
      <xdr:rowOff>9525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629025" y="866775"/>
          <a:ext cx="866775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공진웅" refreshedDate="45314.06225949074" backgroundQuery="1" createdVersion="8" refreshedVersion="8" minRefreshableVersion="3" recordCount="70" xr:uid="{7FB25FB0-E1CF-4F10-9471-DC12F4973D85}">
  <cacheSource type="external" connectionId="2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0C537-A3FB-40A8-95DD-CDB1A74A0FD3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 avgSubtotal="1">
      <items count="22">
        <item x="17"/>
        <item x="18"/>
        <item x="13"/>
        <item x="12"/>
        <item x="19"/>
        <item x="10"/>
        <item x="9"/>
        <item x="20"/>
        <item x="0"/>
        <item x="1"/>
        <item x="2"/>
        <item x="8"/>
        <item x="7"/>
        <item x="11"/>
        <item x="3"/>
        <item x="15"/>
        <item x="6"/>
        <item x="4"/>
        <item x="5"/>
        <item x="14"/>
        <item x="16"/>
        <item t="avg"/>
      </items>
    </pivotField>
    <pivotField dataField="1" compact="0" showAll="0" avgSubtotal="1">
      <items count="22">
        <item x="17"/>
        <item x="18"/>
        <item x="13"/>
        <item x="12"/>
        <item x="19"/>
        <item x="10"/>
        <item x="9"/>
        <item x="20"/>
        <item x="0"/>
        <item x="1"/>
        <item x="2"/>
        <item x="8"/>
        <item x="7"/>
        <item x="11"/>
        <item x="3"/>
        <item x="15"/>
        <item x="6"/>
        <item x="4"/>
        <item x="5"/>
        <item x="14"/>
        <item x="16"/>
        <item t="avg"/>
      </items>
    </pivotField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4" baseItem="3" numFmtId="179"/>
    <dataField name="평균 : 공단부담금" fld="7" subtotal="average" baseField="2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J12" sqref="J12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AND(ISEVEN(RIGHT(D3,1)),E3&gt;=200000)</f>
        <v>0</v>
      </c>
    </row>
    <row r="27" spans="1:8" x14ac:dyDescent="0.3">
      <c r="A27" t="s">
        <v>54</v>
      </c>
      <c r="B27" t="s">
        <v>56</v>
      </c>
      <c r="C27" t="s">
        <v>57</v>
      </c>
      <c r="D27" t="s">
        <v>58</v>
      </c>
      <c r="E27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OR(IFERROR(SEARCH("가족",$C3),FALSE),$E3&gt;=500000)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48" workbookViewId="0">
      <selection activeCell="H53" sqref="H53"/>
    </sheetView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workbookViewId="0">
      <selection activeCell="L6" sqref="L6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IFERROR(IF($B3="할부",0%,HLOOKUP($E3,$B$25:$E$28,MATCH($C3,$A$27:$A$28)+2)),"")</f>
        <v>0</v>
      </c>
      <c r="H3" s="21">
        <f>IF(ISBLANK(F3),E3,ROUND(E3/RIGHT(F3,1),-2))</f>
        <v>47900</v>
      </c>
      <c r="I3" s="11">
        <v>143800</v>
      </c>
      <c r="J3" s="1" t="str" cm="1">
        <f t="array" ref="J3">fn비고($A3,$I3)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IFERROR(IF($B4="할부",0%,HLOOKUP($E4,$B$25:$E$28,MATCH($C4,$A$27:$A$28)+2)),"")</f>
        <v>0.01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fn비고($A4,$I4)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fn비고($A5,$I5)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fn비고($A6,$I6)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fn비고($A7,$I7)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fn비고($A8,$I8)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fn비고($A9,$I9)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fn비고($A10,$I10)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fn비고($A11,$I11)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fn비고($A12,$I12)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fn비고($A13,$I13)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fn비고($A14,$I14)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fn비고($A15,$I15)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fn비고($A16,$I16)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fn비고($A17,$I17)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fn비고($A18,$I18)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fn비고($A19,$I19)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fn비고($A20,$I20)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fn비고($A21,$I21)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fn비고($A22,$I22)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1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1" t="s">
        <v>22</v>
      </c>
      <c r="H25" s="51"/>
      <c r="I25" s="41" t="s">
        <v>37</v>
      </c>
    </row>
    <row r="26" spans="1:10" x14ac:dyDescent="0.3">
      <c r="A26" s="51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1">FREQUENCY(E3:E22,H26:H30)/COUNT(E3:E22)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0" x14ac:dyDescent="0.3">
      <c r="A32" s="23" t="s">
        <v>23</v>
      </c>
      <c r="B32" s="1" t="str">
        <f t="array" ref="B32">FIXED(MAX(($A32=$B$3:$B$22)*(B$31=$C$3:$C$22)*$E$3:$E$22),-2)&amp;"(총"&amp;COUNTIFS($B$3:$B$22,$A32,$C$3:$C$22,B$31)&amp;"건중)"</f>
        <v>565,400(총2건중)</v>
      </c>
      <c r="C32" s="1" t="str">
        <f t="array" ref="C32">FIXED(MAX(($A32=$B$3:$B$22)*(C$31=$C$3:$C$22)*$E$3:$E$22),-2)&amp;"(총"&amp;COUNTIFS($B$3:$B$22,$A32,$C$3:$C$22,C$31)&amp;"건중)"</f>
        <v>563,200(총3건중)</v>
      </c>
      <c r="D32" s="1" t="str">
        <f t="array" ref="D32">FIXED(MAX(($A32=$B$3:$B$22)*(D$31=$C$3:$C$22)*$E$3:$E$22),-2)&amp;"(총"&amp;COUNTIFS($B$3:$B$22,$A32,$C$3:$C$22,D$31)&amp;"건중)"</f>
        <v>301,600(총1건중)</v>
      </c>
    </row>
    <row r="33" spans="1:4" x14ac:dyDescent="0.3">
      <c r="A33" s="23" t="s">
        <v>30</v>
      </c>
      <c r="B33" s="1" t="str">
        <f t="array" ref="B33">FIXED(MAX(($A33=$B$3:$B$22)*(B$31=$C$3:$C$22)*$E$3:$E$22),-2)&amp;"(총"&amp;COUNTIFS($B$3:$B$22,$A33,$C$3:$C$22,B$31)&amp;"건중)"</f>
        <v>327,900(총4건중)</v>
      </c>
      <c r="C33" s="1" t="str">
        <f t="array" ref="C33">FIXED(MAX(($A33=$B$3:$B$22)*(C$31=$C$3:$C$22)*$E$3:$E$22),-2)&amp;"(총"&amp;COUNTIFS($B$3:$B$22,$A33,$C$3:$C$22,C$31)&amp;"건중)"</f>
        <v>494,100(총6건중)</v>
      </c>
      <c r="D33" s="1" t="str">
        <f t="array" ref="D33">FIXED(MAX(($A33=$B$3:$B$22)*(D$31=$C$3:$C$22)*$E$3:$E$22),-2)&amp;"(총"&amp;COUNTIFS($B$3:$B$22,$A33,$C$3:$C$22,D$31)&amp;"건중)"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L22" sqref="L22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7.375" bestFit="1" customWidth="1"/>
    <col min="5" max="22" width="7.375" bestFit="1" customWidth="1"/>
    <col min="23" max="23" width="8.5" bestFit="1" customWidth="1"/>
    <col min="24" max="24" width="8.375" bestFit="1" customWidth="1"/>
    <col min="25" max="25" width="10.625" bestFit="1" customWidth="1"/>
    <col min="26" max="26" width="8.375" bestFit="1" customWidth="1"/>
    <col min="27" max="27" width="10.625" bestFit="1" customWidth="1"/>
    <col min="28" max="28" width="8.375" bestFit="1" customWidth="1"/>
    <col min="29" max="29" width="10.625" bestFit="1" customWidth="1"/>
    <col min="30" max="30" width="8.375" bestFit="1" customWidth="1"/>
    <col min="31" max="31" width="10.625" bestFit="1" customWidth="1"/>
    <col min="32" max="32" width="8.375" bestFit="1" customWidth="1"/>
    <col min="33" max="33" width="10.625" bestFit="1" customWidth="1"/>
    <col min="34" max="34" width="8.375" bestFit="1" customWidth="1"/>
    <col min="35" max="35" width="10.625" bestFit="1" customWidth="1"/>
    <col min="36" max="36" width="8.375" bestFit="1" customWidth="1"/>
    <col min="37" max="37" width="10.625" bestFit="1" customWidth="1"/>
    <col min="38" max="38" width="8.375" bestFit="1" customWidth="1"/>
    <col min="39" max="39" width="10.625" bestFit="1" customWidth="1"/>
    <col min="40" max="40" width="8.375" bestFit="1" customWidth="1"/>
    <col min="41" max="41" width="10.625" bestFit="1" customWidth="1"/>
    <col min="42" max="42" width="9.5" bestFit="1" customWidth="1"/>
    <col min="43" max="43" width="11.875" bestFit="1" customWidth="1"/>
    <col min="44" max="44" width="10.625" bestFit="1" customWidth="1"/>
    <col min="45" max="64" width="11.875" bestFit="1" customWidth="1"/>
    <col min="65" max="65" width="7.375" bestFit="1" customWidth="1"/>
  </cols>
  <sheetData>
    <row r="2" spans="1:4" x14ac:dyDescent="0.3">
      <c r="A2" s="48" t="s">
        <v>109</v>
      </c>
      <c r="B2" t="s">
        <v>306</v>
      </c>
    </row>
    <row r="4" spans="1:4" x14ac:dyDescent="0.3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309</v>
      </c>
      <c r="C6" s="49">
        <v>4463.04</v>
      </c>
      <c r="D6" s="49">
        <v>25308.560000000001</v>
      </c>
    </row>
    <row r="7" spans="1:4" x14ac:dyDescent="0.3">
      <c r="B7" t="s">
        <v>310</v>
      </c>
      <c r="C7" s="49">
        <v>5700</v>
      </c>
      <c r="D7" s="49">
        <v>32290</v>
      </c>
    </row>
    <row r="8" spans="1:4" x14ac:dyDescent="0.3">
      <c r="B8" t="s">
        <v>311</v>
      </c>
      <c r="C8" s="49">
        <v>6937.875</v>
      </c>
      <c r="D8" s="49">
        <v>39324.625</v>
      </c>
    </row>
    <row r="9" spans="1:4" x14ac:dyDescent="0.3">
      <c r="B9" t="s">
        <v>312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309</v>
      </c>
      <c r="C11" s="49">
        <v>5281.4</v>
      </c>
      <c r="D11" s="49">
        <v>29945.266666666666</v>
      </c>
    </row>
    <row r="12" spans="1:4" x14ac:dyDescent="0.3">
      <c r="B12" t="s">
        <v>310</v>
      </c>
      <c r="C12" s="49">
        <v>4688.8888888888887</v>
      </c>
      <c r="D12" s="49">
        <v>26588.888888888891</v>
      </c>
    </row>
    <row r="13" spans="1:4" x14ac:dyDescent="0.3">
      <c r="B13" t="s">
        <v>311</v>
      </c>
      <c r="C13" s="49">
        <v>5291.666666666667</v>
      </c>
      <c r="D13" s="49">
        <v>30005</v>
      </c>
    </row>
    <row r="14" spans="1:4" x14ac:dyDescent="0.3">
      <c r="B14" t="s">
        <v>312</v>
      </c>
      <c r="C14" s="49">
        <v>7790.333333333333</v>
      </c>
      <c r="D14" s="49">
        <v>44159.666666666664</v>
      </c>
    </row>
    <row r="15" spans="1:4" x14ac:dyDescent="0.3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O6" sqref="O6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2" t="s">
        <v>16</v>
      </c>
      <c r="G2" s="52"/>
      <c r="H2" s="52"/>
      <c r="I2" s="52"/>
      <c r="J2" s="52"/>
      <c r="K2" s="52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3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3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3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3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3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3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E3" sqref="E3:E24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50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50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50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50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50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50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50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50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50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50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50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50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50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50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50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50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50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50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50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50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50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50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P18" sqref="P18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O4" sqref="O4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 t="s">
        <v>313</v>
      </c>
      <c r="B5" s="1" t="s">
        <v>299</v>
      </c>
      <c r="C5" s="21">
        <v>35100000</v>
      </c>
      <c r="D5" s="21">
        <v>1053000</v>
      </c>
      <c r="E5" s="21">
        <v>36153000</v>
      </c>
      <c r="G5" s="1" t="s">
        <v>295</v>
      </c>
      <c r="H5" s="46">
        <v>30000000</v>
      </c>
    </row>
    <row r="6" spans="1:8" x14ac:dyDescent="0.3">
      <c r="A6" s="1" t="s">
        <v>313</v>
      </c>
      <c r="B6" s="1" t="s">
        <v>299</v>
      </c>
      <c r="C6" s="21">
        <v>35100000</v>
      </c>
      <c r="D6" s="21">
        <v>1053000</v>
      </c>
      <c r="E6" s="21">
        <v>36153000</v>
      </c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은솔 공</cp:lastModifiedBy>
  <cp:lastPrinted>2023-06-21T07:10:47Z</cp:lastPrinted>
  <dcterms:created xsi:type="dcterms:W3CDTF">2023-01-31T07:13:44Z</dcterms:created>
  <dcterms:modified xsi:type="dcterms:W3CDTF">2024-12-19T11:45:51Z</dcterms:modified>
</cp:coreProperties>
</file>