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이예원\Desktop\길벗컴활1급총정리\기출\07회\"/>
    </mc:Choice>
  </mc:AlternateContent>
  <xr:revisionPtr revIDLastSave="0" documentId="13_ncr:1_{5F3D5690-4999-4F5A-8969-1FE2A52B8954}" xr6:coauthVersionLast="47" xr6:coauthVersionMax="47" xr10:uidLastSave="{00000000-0000-0000-0000-000000000000}"/>
  <bookViews>
    <workbookView xWindow="-108" yWindow="-108" windowWidth="23256" windowHeight="12456" tabRatio="776" activeTab="7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0" l="1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I26" i="10" a="1"/>
  <c r="I26" i="10" s="1"/>
  <c r="C32" i="10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A25" i="4"/>
  <c r="B7" i="8"/>
  <c r="E3" i="8" s="1"/>
  <c r="J5" i="10" a="1"/>
  <c r="J13" i="10" a="1"/>
  <c r="J21" i="10" a="1"/>
  <c r="J14" i="10" a="1"/>
  <c r="J22" i="10" a="1"/>
  <c r="J15" i="10" a="1"/>
  <c r="J8" i="10" a="1"/>
  <c r="J16" i="10" a="1"/>
  <c r="J10" i="10" a="1"/>
  <c r="J11" i="10" a="1"/>
  <c r="J12" i="10" a="1"/>
  <c r="J6" i="10" a="1"/>
  <c r="J9" i="10" a="1"/>
  <c r="J19" i="10" a="1"/>
  <c r="J20" i="10" a="1"/>
  <c r="J7" i="10" a="1"/>
  <c r="J17" i="10" a="1"/>
  <c r="J18" i="10" a="1"/>
  <c r="J4" i="10" a="1"/>
  <c r="J3" i="10" a="1"/>
  <c r="I30" i="10" l="1"/>
  <c r="I28" i="10"/>
  <c r="I27" i="10"/>
  <c r="I29" i="10"/>
  <c r="J4" i="10"/>
  <c r="J18" i="10"/>
  <c r="J17" i="10"/>
  <c r="J7" i="10"/>
  <c r="J20" i="10"/>
  <c r="J19" i="10"/>
  <c r="J9" i="10"/>
  <c r="J6" i="10"/>
  <c r="J12" i="10"/>
  <c r="J11" i="10"/>
  <c r="J10" i="10"/>
  <c r="J16" i="10"/>
  <c r="J8" i="10"/>
  <c r="J15" i="10"/>
  <c r="J22" i="10"/>
  <c r="J14" i="10"/>
  <c r="J21" i="10"/>
  <c r="J13" i="10"/>
  <c r="J5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955E5F64-789E-47A5-9948-B0E58FD0506D}" name="MS Access Database_Query1" type="1" refreshedVersion="8" background="1">
    <dbPr connection="DSN=MS Access Database;DBQ=C:\Users\이예원\Desktop\길벗컴활1급총정리\기출\07회\환자관리현황.accdb;DefaultDir=C:\Users\이예원\Desktop\길벗컴활1급총정리\기출\07회;DriverId=25;FIL=MS Access;MaxBufferSize=2048;PageTimeout=5;" command="SELECT 환자별부담금.성별, 환자별부담금.수급자등급, 환자별부담금.일수, 환자별부담금.본인부담금, 환자별부담금.공단부담금_x000d__x000a_FROM 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<sst xmlns="http://schemas.openxmlformats.org/spreadsheetml/2006/main" count="605" uniqueCount="313">
  <si>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</si>
  <si>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</si>
  <si>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</si>
  <si>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</si>
  <si>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</si>
  <si>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</si>
  <si>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</si>
  <si>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</si>
  <si>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</si>
  <si>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</si>
  <si>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</si>
  <si>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</si>
  <si>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</si>
  <si>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</si>
  <si>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</si>
  <si>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</si>
  <si>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</si>
  <si>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</si>
  <si>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</si>
  <si>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</si>
  <si>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</si>
  <si>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</si>
  <si>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</si>
  <si>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</si>
  <si>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</si>
  <si>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</si>
  <si>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</si>
  <si>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</si>
  <si>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</si>
  <si>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</si>
  <si>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</si>
  <si>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</si>
  <si>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</si>
  <si>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</si>
  <si>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</si>
  <si>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</si>
  <si>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</si>
  <si>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</si>
  <si>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</si>
  <si>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</si>
  <si>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</si>
  <si>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</si>
  <si>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</si>
  <si>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</si>
  <si>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</si>
  <si>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</si>
  <si>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</si>
  <si>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</si>
  <si>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</si>
  <si>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</si>
  <si>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</si>
  <si>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</si>
  <si>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</si>
  <si>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</si>
  <si>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</si>
  <si>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</si>
  <si>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</si>
  <si>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</si>
  <si>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</si>
  <si>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</si>
  <si>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</si>
  <si>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</si>
  <si>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</si>
  <si>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</si>
  <si>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</si>
  <si>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</si>
  <si>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</si>
  <si>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</si>
  <si>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</si>
  <si>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</si>
  <si>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</si>
  <si>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</si>
  <si>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</si>
  <si>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</si>
  <si>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</si>
  <si>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</si>
  <si>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</si>
  <si>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</si>
  <si>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</si>
  <si>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</si>
  <si>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</si>
  <si>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</si>
  <si>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</si>
  <si>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</si>
  <si>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</si>
  <si>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</si>
  <si>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</si>
  <si>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</si>
  <si>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</si>
  <si>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</si>
  <si>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</si>
  <si>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</si>
  <si>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</si>
  <si>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</si>
  <si>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</si>
  <si>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</si>
  <si>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</si>
  <si>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</si>
  <si>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</si>
  <si>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</si>
  <si>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</si>
  <si>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</si>
  <si>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</si>
  <si>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</si>
  <si>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</si>
  <si>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</si>
  <si>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</si>
  <si>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</si>
  <si>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</si>
  <si>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</si>
  <si>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</si>
  <si>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</si>
  <si>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</si>
  <si>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</si>
  <si>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</si>
  <si>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</si>
  <si>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</si>
  <si>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</si>
  <si>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</si>
  <si>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</si>
  <si>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</si>
  <si>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</si>
  <si>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</si>
  <si>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</si>
  <si>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</si>
  <si>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</si>
  <si>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</si>
  <si>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</si>
  <si>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</si>
  <si>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</si>
  <si>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</si>
  <si>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</si>
  <si>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</si>
  <si>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</si>
  <si>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</si>
  <si>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</si>
  <si>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</si>
  <si>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</si>
  <si>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</si>
  <si>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</si>
  <si>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</si>
  <si>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</si>
  <si>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</si>
  <si>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</si>
  <si>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</si>
  <si>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</si>
  <si>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</si>
  <si>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</si>
  <si>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</si>
  <si>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</si>
  <si>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</si>
  <si>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</si>
  <si>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</si>
  <si>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</si>
  <si>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</si>
  <si>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</si>
  <si>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</si>
  <si>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</si>
  <si>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</si>
  <si>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</si>
  <si>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</si>
  <si>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</si>
  <si>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</si>
  <si>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</si>
  <si>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</si>
  <si>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</si>
  <si>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</si>
  <si>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</si>
  <si>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</si>
  <si>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</si>
  <si>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</si>
  <si>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</si>
  <si>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</si>
  <si>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</si>
  <si>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</si>
  <si>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</si>
  <si>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</si>
  <si>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</si>
  <si>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</si>
  <si>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</si>
  <si>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</si>
  <si>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</si>
  <si>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</si>
  <si>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</si>
  <si>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</si>
  <si>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</si>
  <si>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</si>
  <si>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</si>
  <si>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</si>
  <si>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</si>
  <si>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</si>
  <si>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</si>
  <si>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</si>
  <si>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</si>
  <si>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</si>
  <si>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</si>
  <si>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</si>
  <si>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</si>
  <si>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</si>
  <si>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</si>
  <si>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</si>
  <si>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</si>
  <si>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</si>
  <si>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</si>
  <si>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</si>
  <si>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</si>
  <si>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</si>
  <si>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</si>
  <si>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</si>
  <si>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</si>
  <si>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</si>
  <si>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</si>
  <si>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</si>
  <si>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</si>
  <si>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</si>
  <si>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</si>
  <si>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</si>
  <si>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</si>
  <si>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</si>
  <si>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</si>
  <si>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</si>
  <si>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</si>
  <si>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</si>
  <si>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</si>
  <si>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</si>
  <si>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</si>
  <si>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</si>
  <si>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</si>
  <si>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</si>
  <si>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</si>
  <si>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</si>
  <si>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</si>
  <si>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</si>
  <si>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</si>
  <si>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</si>
  <si>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</si>
  <si>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</si>
  <si>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</si>
  <si>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</si>
  <si>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</si>
  <si>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</si>
  <si>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</si>
  <si>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</si>
  <si>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</si>
  <si>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</si>
  <si>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</si>
  <si>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</si>
  <si>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</si>
  <si>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</si>
  <si>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</si>
  <si>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</si>
  <si>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</si>
  <si>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</si>
  <si>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</si>
  <si>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</si>
  <si>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</si>
  <si>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</si>
  <si>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</si>
  <si>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</si>
  <si>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</si>
  <si>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</si>
  <si>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</si>
  <si>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</si>
  <si>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</si>
  <si>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</si>
  <si>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</si>
  <si>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</si>
  <si>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</si>
  <si>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</si>
  <si>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</si>
  <si>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</si>
  <si>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</si>
  <si>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</si>
  <si>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</si>
  <si>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</si>
  <si>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</si>
  <si>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</si>
  <si>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</si>
  <si>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</si>
  <si>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</si>
  <si>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</si>
  <si>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</si>
  <si>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</si>
  <si>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</si>
  <si>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</si>
  <si>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</si>
  <si>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</si>
  <si>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</si>
  <si>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</si>
  <si>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</si>
  <si>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</si>
  <si>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</si>
  <si>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</si>
  <si>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</si>
  <si>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</si>
  <si>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</si>
  <si>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</si>
  <si>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</si>
  <si>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</si>
  <si>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</si>
  <si>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</si>
  <si>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</si>
  <si>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</si>
  <si>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</si>
  <si>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</si>
  <si>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</si>
  <si>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</si>
  <si>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1-5</t>
  </si>
  <si>
    <t>6-10</t>
  </si>
  <si>
    <t>11-15</t>
  </si>
  <si>
    <t>16-20</t>
  </si>
  <si>
    <t>평균 : 본인부담금</t>
  </si>
  <si>
    <t>평균 : 공단부담금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</si>
</sst>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101-47A6-8014-2C066D9F35D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3535680" y="22098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3535680" y="88392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예원" refreshedDate="45497.692957060186" backgroundQuery="1" createdVersion="8" refreshedVersion="8" minRefreshableVersion="3" recordCount="70" xr:uid="{55921C2F-65AA-4223-B9FF-D0B2D2136AD3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B831D1-0935-48FB-98F2-DB17E2FCF59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topLeftCell="A16" workbookViewId="0">
      <selection activeCell="J14" sqref="J14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AND(ISEVEN(RIGHT($D3,1)), $E3&gt;=200000)</f>
        <v>0</v>
      </c>
    </row>
    <row r="27" spans="1:8" x14ac:dyDescent="0.4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 $C3),FALSE), 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M13" sqref="M13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workbookViewId="0">
      <selection activeCell="H9" sqref="H9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 t="str">
        <f>IFERROR( IF($B3="할부", "0%",HLOOKUP($E3,$B$25:$E$28,MATCH($C3,$A$27:$A$28,1)+2,TRUE)), "")</f>
        <v>0%</v>
      </c>
      <c r="H3" s="21">
        <f>IF(ISBLANK(F3), E3, ROUND(E3/RIGHT(F3,1), 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 IF($B4="할부", "0%",HLOOKUP($E4,$B$25:$E$28,MATCH($C4,$A$27:$A$28,1)+2,TRUE)), "")</f>
        <v>0.01</v>
      </c>
      <c r="H4" s="21">
        <f t="shared" ref="H4:H22" si="1">IF(ISBLANK(F4), E4, ROUND(E4/RIGHT(F4,1), 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 t="str">
        <f t="shared" si="0"/>
        <v>0%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 t="str">
        <f t="shared" si="0"/>
        <v>0%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 t="str">
        <f t="shared" si="0"/>
        <v>0%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 t="str">
        <f t="shared" si="0"/>
        <v>0%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 t="str">
        <f t="shared" si="0"/>
        <v>0%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4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FREQUENCY($E$3:$E$22,$H$26:$H$30) / COUNT($E$3:$E$22)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str">
        <f t="array" ref="B32">FIXED(MAX(($B$3:$B$22= $A32)*($C$3:$C$22=B$31)*$E$3:$E$22),0,FALSE) &amp; "(총" &amp; COUNTIFS($B$3:$B$22, $A32, $C$3:$C$22, B$31) &amp; "건중)"</f>
        <v>565,400(총2건중)</v>
      </c>
      <c r="C32" s="1" t="str">
        <f t="array" ref="C32">FIXED(MAX(($B$3:$B$22= $A32)*($C$3:$C$22=C$31)*$E$3:$E$22),0,FALSE) &amp; "(총" &amp; COUNTIFS($B$3:$B$22, $A32, $C$3:$C$22, C$31) &amp; "건중)"</f>
        <v>563,200(총3건중)</v>
      </c>
      <c r="D32" s="1" t="str">
        <f t="array" ref="D32">FIXED(MAX(($B$3:$B$22= $A32)*($C$3:$C$22=D$31)*$E$3:$E$22),0,FALSE) &amp; "(총" &amp; COUNTIFS($B$3:$B$22, $A32, $C$3:$C$22, D$31) &amp; "건중)"</f>
        <v>301,600(총1건중)</v>
      </c>
    </row>
    <row r="33" spans="1:4" x14ac:dyDescent="0.4">
      <c r="A33" s="23" t="s">
        <v>30</v>
      </c>
      <c r="B33" s="1" t="str">
        <f t="array" ref="B33">FIXED(MAX(($B$3:$B$22= $A33)*($C$3:$C$22=B$31)*$E$3:$E$22),0,FALSE) &amp; "(총" &amp; COUNTIFS($B$3:$B$22, $A33, $C$3:$C$22, B$31) &amp; "건중)"</f>
        <v>327,900(총4건중)</v>
      </c>
      <c r="C33" s="1" t="str">
        <f t="array" ref="C33">FIXED(MAX(($B$3:$B$22= $A33)*($C$3:$C$22=C$31)*$E$3:$E$22),0,FALSE) &amp; "(총" &amp; COUNTIFS($B$3:$B$22, $A33, $C$3:$C$22, C$31) &amp; "건중)"</f>
        <v>494,100(총6건중)</v>
      </c>
      <c r="D33" s="1" t="str">
        <f t="array" ref="D33">FIXED(MAX(($B$3:$B$22= $A33)*($C$3:$C$22=D$31)*$E$3:$E$22),0,FALSE) &amp; "(총" &amp; COUNTIFS($B$3:$B$22, $A33, $C$3:$C$22, D$31) &amp; 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H8" sqref="H8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19921875" bestFit="1" customWidth="1"/>
    <col min="5" max="6" width="7.3984375" bestFit="1" customWidth="1"/>
    <col min="7" max="8" width="6.3984375" bestFit="1" customWidth="1"/>
    <col min="9" max="9" width="7.3984375" bestFit="1" customWidth="1"/>
    <col min="10" max="11" width="6.3984375" bestFit="1" customWidth="1"/>
    <col min="12" max="12" width="7.3984375" bestFit="1" customWidth="1"/>
    <col min="13" max="14" width="6.3984375" bestFit="1" customWidth="1"/>
    <col min="15" max="15" width="7.3984375" bestFit="1" customWidth="1"/>
    <col min="16" max="19" width="6.3984375" bestFit="1" customWidth="1"/>
    <col min="20" max="20" width="8.3984375" bestFit="1" customWidth="1"/>
    <col min="21" max="24" width="7.3984375" bestFit="1" customWidth="1"/>
    <col min="25" max="26" width="6.3984375" bestFit="1" customWidth="1"/>
    <col min="27" max="27" width="7.3984375" bestFit="1" customWidth="1"/>
    <col min="28" max="29" width="6.3984375" bestFit="1" customWidth="1"/>
    <col min="30" max="30" width="7.3984375" bestFit="1" customWidth="1"/>
    <col min="31" max="32" width="6.3984375" bestFit="1" customWidth="1"/>
    <col min="33" max="33" width="7.3984375" bestFit="1" customWidth="1"/>
    <col min="34" max="37" width="6.3984375" bestFit="1" customWidth="1"/>
    <col min="38" max="39" width="20.796875" bestFit="1" customWidth="1"/>
  </cols>
  <sheetData>
    <row r="2" spans="1:4" x14ac:dyDescent="0.4">
      <c r="A2" s="48" t="s">
        <v>109</v>
      </c>
      <c r="B2" t="s">
        <v>306</v>
      </c>
    </row>
    <row r="4" spans="1:4" x14ac:dyDescent="0.4">
      <c r="A4" s="48" t="s">
        <v>108</v>
      </c>
      <c r="B4" s="48" t="s">
        <v>110</v>
      </c>
      <c r="C4" t="s">
        <v>311</v>
      </c>
      <c r="D4" t="s">
        <v>312</v>
      </c>
    </row>
    <row r="5" spans="1:4" x14ac:dyDescent="0.4">
      <c r="A5" t="s">
        <v>116</v>
      </c>
      <c r="C5" s="49">
        <v>5154.0270270270266</v>
      </c>
      <c r="D5" s="49">
        <v>29220.567567567567</v>
      </c>
    </row>
    <row r="6" spans="1:4" x14ac:dyDescent="0.4">
      <c r="B6" t="s">
        <v>307</v>
      </c>
      <c r="C6" s="49">
        <v>4463.04</v>
      </c>
      <c r="D6" s="49">
        <v>25308.560000000001</v>
      </c>
    </row>
    <row r="7" spans="1:4" x14ac:dyDescent="0.4">
      <c r="B7" t="s">
        <v>308</v>
      </c>
      <c r="C7" s="49">
        <v>5700</v>
      </c>
      <c r="D7" s="49">
        <v>32290</v>
      </c>
    </row>
    <row r="8" spans="1:4" x14ac:dyDescent="0.4">
      <c r="B8" t="s">
        <v>309</v>
      </c>
      <c r="C8" s="49">
        <v>6937.875</v>
      </c>
      <c r="D8" s="49">
        <v>39324.625</v>
      </c>
    </row>
    <row r="9" spans="1:4" x14ac:dyDescent="0.4">
      <c r="B9" t="s">
        <v>310</v>
      </c>
      <c r="C9" s="49">
        <v>6520</v>
      </c>
      <c r="D9" s="49">
        <v>36980</v>
      </c>
    </row>
    <row r="10" spans="1:4" x14ac:dyDescent="0.4">
      <c r="A10" t="s">
        <v>127</v>
      </c>
      <c r="C10" s="49">
        <v>5349.757575757576</v>
      </c>
      <c r="D10" s="49">
        <v>30332.969696969696</v>
      </c>
    </row>
    <row r="11" spans="1:4" x14ac:dyDescent="0.4">
      <c r="B11" t="s">
        <v>307</v>
      </c>
      <c r="C11" s="49">
        <v>5281.4</v>
      </c>
      <c r="D11" s="49">
        <v>29945.266666666666</v>
      </c>
    </row>
    <row r="12" spans="1:4" x14ac:dyDescent="0.4">
      <c r="B12" t="s">
        <v>308</v>
      </c>
      <c r="C12" s="49">
        <v>4688.8888888888887</v>
      </c>
      <c r="D12" s="49">
        <v>26588.888888888891</v>
      </c>
    </row>
    <row r="13" spans="1:4" x14ac:dyDescent="0.4">
      <c r="B13" t="s">
        <v>309</v>
      </c>
      <c r="C13" s="49">
        <v>5291.666666666667</v>
      </c>
      <c r="D13" s="49">
        <v>30005</v>
      </c>
    </row>
    <row r="14" spans="1:4" x14ac:dyDescent="0.4">
      <c r="B14" t="s">
        <v>310</v>
      </c>
      <c r="C14" s="49">
        <v>7790.333333333333</v>
      </c>
      <c r="D14" s="49">
        <v>44159.666666666664</v>
      </c>
    </row>
    <row r="15" spans="1:4" x14ac:dyDescent="0.4">
      <c r="A15" t="s">
        <v>305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topLeftCell="A3" zoomScaleNormal="100" workbookViewId="0">
      <selection activeCell="E3" sqref="E3:E24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45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45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45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45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45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45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45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45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45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45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45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45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45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45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45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45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45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45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45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45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45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45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6" zoomScale="115" zoomScaleNormal="115" workbookViewId="0">
      <selection activeCell="I15" sqref="I15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tabSelected="1" workbookViewId="0">
      <selection activeCell="C7" sqref="C7"/>
    </sheetView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이예원</cp:lastModifiedBy>
  <cp:lastPrinted>2023-06-21T07:10:47Z</cp:lastPrinted>
  <dcterms:created xsi:type="dcterms:W3CDTF">2023-01-31T07:13:44Z</dcterms:created>
  <dcterms:modified xsi:type="dcterms:W3CDTF">2024-07-24T08:16:08Z</dcterms:modified>
</cp:coreProperties>
</file>