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 codeName="{DC747B9D-DBBB-FA85-71B4-595EBAB97821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기출\06회\"/>
    </mc:Choice>
  </mc:AlternateContent>
  <xr:revisionPtr revIDLastSave="0" documentId="8_{613ADB0D-4FCC-455A-B463-32BCC83B138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56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 a="1"/>
  <c r="H8" i="1" s="1"/>
  <c r="H4" i="1" a="1"/>
  <c r="H4" i="1" s="1"/>
  <c r="H5" i="1" a="1"/>
  <c r="H5" i="1" s="1"/>
  <c r="H6" i="1" a="1"/>
  <c r="H6" i="1" s="1"/>
  <c r="H7" i="1" a="1"/>
  <c r="H7" i="1" s="1"/>
  <c r="H3" i="1" a="1"/>
  <c r="H3" i="1" s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J4" i="4"/>
  <c r="I13" i="1" a="1"/>
  <c r="I19" i="1" a="1"/>
  <c r="I25" i="1" a="1"/>
  <c r="I31" i="1" a="1"/>
  <c r="I14" i="1" a="1"/>
  <c r="I20" i="1" a="1"/>
  <c r="I26" i="1" a="1"/>
  <c r="I32" i="1" a="1"/>
  <c r="I15" i="1" a="1"/>
  <c r="I21" i="1" a="1"/>
  <c r="I27" i="1" a="1"/>
  <c r="I33" i="1" a="1"/>
  <c r="I16" i="1" a="1"/>
  <c r="I22" i="1" a="1"/>
  <c r="I34" i="1" a="1"/>
  <c r="I23" i="1" a="1"/>
  <c r="I29" i="1" a="1"/>
  <c r="I18" i="1" a="1"/>
  <c r="I30" i="1" a="1"/>
  <c r="I28" i="1" a="1"/>
  <c r="I17" i="1" a="1"/>
  <c r="I35" i="1" a="1"/>
  <c r="I24" i="1" a="1"/>
  <c r="I12" i="1" a="1"/>
  <c r="I24" i="1" l="1"/>
  <c r="I35" i="1"/>
  <c r="I17" i="1"/>
  <c r="I28" i="1"/>
  <c r="I30" i="1"/>
  <c r="I18" i="1"/>
  <c r="I29" i="1"/>
  <c r="I23" i="1"/>
  <c r="I34" i="1"/>
  <c r="I22" i="1"/>
  <c r="I16" i="1"/>
  <c r="I33" i="1"/>
  <c r="I27" i="1"/>
  <c r="I21" i="1"/>
  <c r="I15" i="1"/>
  <c r="I32" i="1"/>
  <c r="I26" i="1"/>
  <c r="I20" i="1"/>
  <c r="I14" i="1"/>
  <c r="I31" i="1"/>
  <c r="I25" i="1"/>
  <c r="I19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14CD57-2BE5-4374-8A6F-0EB9DCE889F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18407BB-BE15-4367-8348-9292F9C7960E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akall\Downloads\2025 총정리_컴활1급실기_정답수정\길벗컴활1급총정리\기출\06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<sst xmlns="http://schemas.openxmlformats.org/spreadsheetml/2006/main" count="414" uniqueCount="208">
  <si>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</si>
  <si>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</si>
  <si>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</si>
  <si>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</si>
  <si>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</si>
  <si>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</si>
  <si>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</si>
  <si>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</si>
  <si>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</si>
  <si>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</si>
  <si>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</si>
  <si>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</si>
  <si>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</si>
  <si>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</si>
  <si>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</si>
  <si>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</si>
  <si>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</si>
  <si>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</si>
  <si>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</si>
  <si>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</si>
  <si>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</si>
  <si>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</si>
  <si>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</si>
  <si>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</si>
  <si>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</si>
  <si>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</si>
  <si>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</si>
  <si>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</si>
  <si>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</si>
  <si>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</si>
  <si>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</si>
  <si>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</si>
  <si>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</si>
  <si>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</si>
  <si>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</si>
  <si>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</si>
  <si>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</si>
  <si>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</si>
  <si>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</si>
  <si>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</si>
  <si>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</si>
  <si>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</si>
  <si>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</si>
  <si>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</si>
  <si>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</si>
  <si>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</si>
  <si>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</si>
  <si>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</si>
  <si>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</si>
  <si>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</si>
  <si>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</si>
  <si>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</si>
  <si>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</si>
  <si>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</si>
  <si>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</si>
  <si>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</si>
  <si>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</si>
  <si>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</si>
  <si>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</si>
  <si>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</si>
  <si>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</si>
  <si>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</si>
  <si>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</si>
  <si>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</si>
  <si>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</si>
  <si>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</si>
  <si>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</si>
  <si>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</si>
  <si>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</si>
  <si>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</si>
  <si>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</si>
  <si>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</si>
  <si>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</si>
  <si>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</si>
  <si>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</si>
  <si>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</si>
  <si>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</si>
  <si>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</si>
  <si>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</si>
  <si>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</si>
  <si>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</si>
  <si>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</si>
  <si>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</si>
  <si>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</si>
  <si>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</si>
  <si>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</si>
  <si>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</si>
  <si>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</si>
  <si>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</si>
  <si>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</si>
  <si>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</si>
  <si>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</si>
  <si>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</si>
  <si>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</si>
  <si>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</si>
  <si>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</si>
  <si>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</si>
  <si>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</si>
  <si>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</si>
  <si>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</si>
  <si>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</si>
  <si>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</si>
  <si>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</si>
  <si>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</si>
  <si>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</si>
  <si>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</si>
  <si>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</si>
  <si>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</si>
  <si>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</si>
  <si>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</si>
  <si>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</si>
  <si>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</si>
  <si>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</si>
  <si>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</si>
  <si>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</si>
  <si>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</si>
  <si>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</si>
  <si>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</si>
  <si>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</si>
  <si>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</si>
  <si>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</si>
  <si>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</si>
  <si>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</si>
  <si>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</si>
  <si>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</si>
  <si>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</si>
  <si>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</si>
  <si>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</si>
  <si>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</si>
  <si>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</si>
  <si>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</si>
  <si>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</si>
  <si>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</si>
  <si>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</si>
  <si>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</si>
  <si>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</si>
  <si>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</si>
  <si>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</si>
  <si>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</si>
  <si>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</si>
  <si>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</si>
  <si>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</si>
  <si>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</si>
  <si>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</si>
  <si>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</si>
  <si>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</si>
  <si>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</si>
  <si>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</si>
  <si>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</si>
  <si>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</si>
  <si>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</si>
  <si>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</si>
  <si>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</si>
  <si>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</si>
  <si>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</si>
  <si>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</si>
  <si>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</si>
  <si>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</si>
  <si>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</si>
  <si>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</si>
  <si>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</si>
  <si>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</si>
  <si>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</si>
  <si>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</si>
  <si>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</si>
  <si>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</si>
  <si>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</si>
  <si>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</si>
  <si>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</si>
  <si>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</si>
  <si>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</si>
  <si>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</si>
  <si>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</si>
  <si>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</si>
  <si>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</si>
  <si>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</si>
  <si>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</si>
  <si>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</si>
  <si>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</si>
  <si>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</si>
  <si>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</si>
  <si>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</si>
  <si>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</si>
  <si>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</si>
  <si>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</si>
  <si>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</si>
  <si>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</si>
  <si>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</si>
  <si>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</si>
  <si>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</si>
  <si>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</si>
  <si>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</si>
  <si>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</si>
  <si>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출발일자(월)</t>
  </si>
  <si>
    <t>01월</t>
  </si>
  <si>
    <t>02월</t>
  </si>
  <si>
    <t>03월</t>
  </si>
  <si>
    <t>04월</t>
  </si>
  <si>
    <t>07월</t>
  </si>
  <si>
    <t>10월</t>
  </si>
  <si>
    <t>11월</t>
  </si>
  <si>
    <t>좌석구분</t>
  </si>
  <si>
    <t>비즈니스석</t>
  </si>
  <si>
    <t>일반석</t>
  </si>
  <si>
    <t>할인석</t>
  </si>
  <si>
    <t>(다중 항목)</t>
  </si>
  <si>
    <t>평균: 기본운임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</si>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</sst>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8" formatCode="[=1]&quot;신용카드&quot;;[=-1]&quot;현금&quot;;;&quot;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4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H K" refreshedDate="45626.356013078701" backgroundQuery="1" createdVersion="8" refreshedVersion="8" minRefreshableVersion="3" recordCount="0" supportSubquery="1" supportAdvancedDrill="1" xr:uid="{5C1FD2D4-A124-4FE4-9C70-3DDFBFB81A3B}">
  <cacheSource type="external" connectionId="1"/>
  <cacheFields count="4"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목적지].[목적지]" caption="목적지" numFmtId="0" hierarchy="3" level="1">
      <sharedItems containsSemiMixedTypes="0" containsNonDate="0" containsString="0"/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9F4095-5DD5-4BD1-B1B9-B0868292D943}" name="피벗 테이블1" cacheId="56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Row" compact="0" allDrilled="1" subtotalTop="0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axis="axisPage" compact="0" allDrilled="1" subtotalTop="0" showAll="0" dataSourceSort="1" defaultSubtotal="0" defaultAttributeDrillState="1"/>
    <pivotField dataField="1" compact="0" subtotalTop="0" showAll="0" defaultSubtota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3">
    <i>
      <x/>
    </i>
    <i>
      <x v="1"/>
    </i>
    <i>
      <x v="2"/>
    </i>
  </colItems>
  <pageFields count="1">
    <pageField fld="2" hier="3" name="[여행예약현황].[목적지].&amp;[홍콩]" cap="홍콩"/>
  </pageFields>
  <dataFields count="1">
    <dataField name="평균: 기본운임" fld="3" subtotal="average" baseField="0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workbookViewId="0">
      <selection activeCell="J23" sqref="J2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68</v>
      </c>
      <c r="K6" t="s">
        <v>65</v>
      </c>
      <c r="L6" t="s">
        <v>60</v>
      </c>
      <c r="M6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AND(DATE(2023,6,1)&lt;=$F4,AND($G4&gt;=0.5,$G4&lt;=0.75))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abSelected="1" workbookViewId="0">
      <selection activeCell="H8" sqref="H8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39843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 cm="1">
        <f t="array" ref="H3">COUNT(IF(($C$12:$C$35&gt;=$F3)*($C$12:$C$35&lt;=$G3),1))&amp;"세대"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34" t="str" cm="1">
        <f t="array" ref="H4">COUNT(IF(($C$12:$C$35&gt;=$F4)*($C$12:$C$35&lt;=$G4),1))&amp;"세대"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34" t="str" cm="1">
        <f t="array" ref="H5">COUNT(IF(($C$12:$C$35&gt;=$F5)*($C$12:$C$35&lt;=$G5),1))&amp;"세대"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34" t="str" cm="1">
        <f t="array" ref="H6">COUNT(IF(($C$12:$C$35&gt;=$F6)*($C$12:$C$35&lt;=$G6),1))&amp;"세대"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34" t="str" cm="1">
        <f t="array" ref="H7">COUNT(IF(($C$12:$C$35&gt;=$F7)*($C$12:$C$35&lt;=$G7),1))&amp;"세대"</f>
        <v>1세대</v>
      </c>
    </row>
    <row r="8" spans="1:10" x14ac:dyDescent="0.4">
      <c r="A8" s="13"/>
      <c r="B8" s="13"/>
      <c r="C8" s="14"/>
      <c r="F8" s="26" t="s">
        <v>16</v>
      </c>
      <c r="G8" s="27"/>
      <c r="H8" s="34" cm="1">
        <f t="array" ref="H8">AVERAGE(IF($C$12:$C$35&gt;=LARGE($C$12:$C$35,4),$C$12:$C$35))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/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IFERROR(REPT("▶",(C12-H12)/100),REPT("◁",ABS((C12-H12)/100)))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/>
      <c r="G13" s="12">
        <v>45052</v>
      </c>
      <c r="H13" s="1">
        <v>124</v>
      </c>
      <c r="I13" s="12" t="str" cm="1">
        <f t="array" ref="I13">fn연체일($J$10,G13)</f>
        <v>정상납부</v>
      </c>
      <c r="J13" s="34" t="str">
        <f t="shared" ref="J13:J35" si="0">IFERROR(REPT("▶",(C13-H13)/100),REPT("◁",ABS((C13-H13)/100)))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/>
      <c r="G14" s="12">
        <v>45056</v>
      </c>
      <c r="H14" s="1">
        <v>387</v>
      </c>
      <c r="I14" s="12" t="str" cm="1">
        <f t="array" ref="I14">fn연체일($J$10,G14)</f>
        <v>정상납부</v>
      </c>
      <c r="J14" s="34" t="str">
        <f t="shared" si="0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/>
      <c r="G15" s="12">
        <v>45078</v>
      </c>
      <c r="H15" s="1">
        <v>425</v>
      </c>
      <c r="I15" s="12" t="str" cm="1">
        <f t="array" ref="I15">fn연체일($J$10,G15)</f>
        <v>7일 연체</v>
      </c>
      <c r="J15" s="34" t="str">
        <f t="shared" si="0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/>
      <c r="G16" s="12">
        <v>45047</v>
      </c>
      <c r="H16" s="1">
        <v>194</v>
      </c>
      <c r="I16" s="12" t="str" cm="1">
        <f t="array" ref="I16">fn연체일($J$10,G16)</f>
        <v>정상납부</v>
      </c>
      <c r="J16" s="34" t="str">
        <f t="shared" si="0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/>
      <c r="G17" s="12">
        <v>45073</v>
      </c>
      <c r="H17" s="1">
        <v>292</v>
      </c>
      <c r="I17" s="12" t="str" cm="1">
        <f t="array" ref="I17">fn연체일($J$10,G17)</f>
        <v>2일 연체</v>
      </c>
      <c r="J17" s="34" t="str">
        <f t="shared" si="0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/>
      <c r="G18" s="12">
        <v>45058</v>
      </c>
      <c r="H18" s="1">
        <v>500</v>
      </c>
      <c r="I18" s="12" t="str" cm="1">
        <f t="array" ref="I18">fn연체일($J$10,G18)</f>
        <v>정상납부</v>
      </c>
      <c r="J18" s="34" t="str">
        <f t="shared" si="0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/>
      <c r="G19" s="12">
        <v>45065</v>
      </c>
      <c r="H19" s="1">
        <v>161</v>
      </c>
      <c r="I19" s="12" t="str" cm="1">
        <f t="array" ref="I19">fn연체일($J$10,G19)</f>
        <v>정상납부</v>
      </c>
      <c r="J19" s="34" t="str">
        <f t="shared" si="0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/>
      <c r="G20" s="12">
        <v>45061</v>
      </c>
      <c r="H20" s="1">
        <v>501</v>
      </c>
      <c r="I20" s="12" t="str" cm="1">
        <f t="array" ref="I20">fn연체일($J$10,G20)</f>
        <v>정상납부</v>
      </c>
      <c r="J20" s="34" t="str">
        <f t="shared" si="0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/>
      <c r="G21" s="12">
        <v>45102</v>
      </c>
      <c r="H21" s="1">
        <v>252</v>
      </c>
      <c r="I21" s="12" t="str" cm="1">
        <f t="array" ref="I21">fn연체일($J$10,G21)</f>
        <v>31일 연체</v>
      </c>
      <c r="J21" s="34" t="str">
        <f t="shared" si="0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/>
      <c r="G22" s="12">
        <v>45067</v>
      </c>
      <c r="H22" s="1">
        <v>542</v>
      </c>
      <c r="I22" s="12" t="str" cm="1">
        <f t="array" ref="I22">fn연체일($J$10,G22)</f>
        <v>정상납부</v>
      </c>
      <c r="J22" s="34" t="str">
        <f t="shared" si="0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/>
      <c r="G23" s="12">
        <v>45088</v>
      </c>
      <c r="H23" s="1">
        <v>350</v>
      </c>
      <c r="I23" s="12" t="str" cm="1">
        <f t="array" ref="I23">fn연체일($J$10,G23)</f>
        <v>17일 연체</v>
      </c>
      <c r="J23" s="34" t="str">
        <f t="shared" si="0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/>
      <c r="G24" s="12">
        <v>45069</v>
      </c>
      <c r="H24" s="1">
        <v>230</v>
      </c>
      <c r="I24" s="12" t="str" cm="1">
        <f t="array" ref="I24">fn연체일($J$10,G24)</f>
        <v>정상납부</v>
      </c>
      <c r="J24" s="34" t="str">
        <f t="shared" si="0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/>
      <c r="G25" s="12">
        <v>45056</v>
      </c>
      <c r="H25" s="1">
        <v>325</v>
      </c>
      <c r="I25" s="12" t="str" cm="1">
        <f t="array" ref="I25">fn연체일($J$10,G25)</f>
        <v>정상납부</v>
      </c>
      <c r="J25" s="34" t="str">
        <f t="shared" si="0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/>
      <c r="G26" s="12">
        <v>45063</v>
      </c>
      <c r="H26" s="1">
        <v>239</v>
      </c>
      <c r="I26" s="12" t="str" cm="1">
        <f t="array" ref="I26">fn연체일($J$10,G26)</f>
        <v>정상납부</v>
      </c>
      <c r="J26" s="34" t="str">
        <f t="shared" si="0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/>
      <c r="G27" s="12">
        <v>45075</v>
      </c>
      <c r="H27" s="1">
        <v>421</v>
      </c>
      <c r="I27" s="12" t="str" cm="1">
        <f t="array" ref="I27">fn연체일($J$10,G27)</f>
        <v>4일 연체</v>
      </c>
      <c r="J27" s="34" t="str">
        <f t="shared" si="0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/>
      <c r="G28" s="12">
        <v>45076</v>
      </c>
      <c r="H28" s="1">
        <v>497</v>
      </c>
      <c r="I28" s="12" t="str" cm="1">
        <f t="array" ref="I28">fn연체일($J$10,G28)</f>
        <v>5일 연체</v>
      </c>
      <c r="J28" s="34" t="str">
        <f t="shared" si="0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/>
      <c r="G29" s="12">
        <v>45054</v>
      </c>
      <c r="H29" s="1">
        <v>210</v>
      </c>
      <c r="I29" s="12" t="str" cm="1">
        <f t="array" ref="I29">fn연체일($J$10,G29)</f>
        <v>정상납부</v>
      </c>
      <c r="J29" s="34" t="str">
        <f t="shared" si="0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/>
      <c r="G30" s="12">
        <v>45066</v>
      </c>
      <c r="H30" s="1">
        <v>481</v>
      </c>
      <c r="I30" s="12" t="str" cm="1">
        <f t="array" ref="I30">fn연체일($J$10,G30)</f>
        <v>정상납부</v>
      </c>
      <c r="J30" s="34" t="str">
        <f t="shared" si="0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/>
      <c r="G31" s="12">
        <v>45071</v>
      </c>
      <c r="H31" s="1">
        <v>590</v>
      </c>
      <c r="I31" s="12" t="str" cm="1">
        <f t="array" ref="I31">fn연체일($J$10,G31)</f>
        <v>정상납부</v>
      </c>
      <c r="J31" s="34" t="str">
        <f t="shared" si="0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/>
      <c r="G32" s="12">
        <v>45049</v>
      </c>
      <c r="H32" s="1">
        <v>192</v>
      </c>
      <c r="I32" s="12" t="str" cm="1">
        <f t="array" ref="I32">fn연체일($J$10,G32)</f>
        <v>정상납부</v>
      </c>
      <c r="J32" s="34" t="str">
        <f t="shared" si="0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/>
      <c r="G33" s="12">
        <v>45076</v>
      </c>
      <c r="H33" s="1">
        <v>395</v>
      </c>
      <c r="I33" s="12" t="str" cm="1">
        <f t="array" ref="I33">fn연체일($J$10,G33)</f>
        <v>5일 연체</v>
      </c>
      <c r="J33" s="34" t="str">
        <f t="shared" si="0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/>
      <c r="G34" s="12">
        <v>45067</v>
      </c>
      <c r="H34" s="1">
        <v>275</v>
      </c>
      <c r="I34" s="12" t="str" cm="1">
        <f t="array" ref="I34">fn연체일($J$10,G34)</f>
        <v>정상납부</v>
      </c>
      <c r="J34" s="34" t="str">
        <f t="shared" si="0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/>
      <c r="G35" s="12">
        <v>45057</v>
      </c>
      <c r="H35" s="1">
        <v>154</v>
      </c>
      <c r="I35" s="12" t="str" cm="1">
        <f t="array" ref="I35">fn연체일($J$10,G35)</f>
        <v>정상납부</v>
      </c>
      <c r="J35" s="34" t="str">
        <f t="shared" si="0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B1" sqref="B1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4" width="9.296875" bestFit="1" customWidth="1"/>
    <col min="5" max="9" width="12.3984375" bestFit="1" customWidth="1"/>
  </cols>
  <sheetData>
    <row r="1" spans="1:4" x14ac:dyDescent="0.4">
      <c r="A1" s="31" t="s">
        <v>191</v>
      </c>
      <c r="B1" t="s" vm="1">
        <v>205</v>
      </c>
    </row>
    <row r="3" spans="1:4" x14ac:dyDescent="0.4">
      <c r="A3" s="31" t="s">
        <v>206</v>
      </c>
      <c r="B3" s="31" t="s">
        <v>201</v>
      </c>
    </row>
    <row r="4" spans="1:4" x14ac:dyDescent="0.4">
      <c r="A4" s="31" t="s">
        <v>193</v>
      </c>
      <c r="B4" t="s">
        <v>202</v>
      </c>
      <c r="C4" t="s">
        <v>203</v>
      </c>
      <c r="D4" t="s">
        <v>204</v>
      </c>
    </row>
    <row r="5" spans="1:4" x14ac:dyDescent="0.4">
      <c r="A5" t="s">
        <v>194</v>
      </c>
      <c r="B5" s="32">
        <v>322000</v>
      </c>
      <c r="C5" s="32"/>
      <c r="D5" s="32"/>
    </row>
    <row r="6" spans="1:4" x14ac:dyDescent="0.4">
      <c r="A6" t="s">
        <v>195</v>
      </c>
      <c r="B6" s="32"/>
      <c r="C6" s="32">
        <v>446000</v>
      </c>
      <c r="D6" s="32"/>
    </row>
    <row r="7" spans="1:4" x14ac:dyDescent="0.4">
      <c r="A7" t="s">
        <v>196</v>
      </c>
      <c r="B7" s="32">
        <v>53000</v>
      </c>
      <c r="C7" s="32"/>
      <c r="D7" s="32"/>
    </row>
    <row r="8" spans="1:4" x14ac:dyDescent="0.4">
      <c r="A8" t="s">
        <v>197</v>
      </c>
      <c r="B8" s="32"/>
      <c r="C8" s="32"/>
      <c r="D8" s="32">
        <v>174000</v>
      </c>
    </row>
    <row r="9" spans="1:4" x14ac:dyDescent="0.4">
      <c r="A9" t="s">
        <v>198</v>
      </c>
      <c r="B9" s="32">
        <v>243000</v>
      </c>
      <c r="C9" s="32"/>
      <c r="D9" s="32"/>
    </row>
    <row r="10" spans="1:4" x14ac:dyDescent="0.4">
      <c r="A10" t="s">
        <v>199</v>
      </c>
      <c r="B10" s="32"/>
      <c r="C10" s="32">
        <v>54000</v>
      </c>
      <c r="D10" s="32">
        <v>179000</v>
      </c>
    </row>
    <row r="11" spans="1:4" x14ac:dyDescent="0.4">
      <c r="A11" t="s">
        <v>200</v>
      </c>
      <c r="B11" s="32"/>
      <c r="C11" s="32"/>
      <c r="D11" s="32">
        <v>136000</v>
      </c>
    </row>
    <row r="12" spans="1:4" x14ac:dyDescent="0.4">
      <c r="A12" t="s">
        <v>192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K33"/>
  <sheetViews>
    <sheetView workbookViewId="0">
      <selection activeCell="O9" sqref="O9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1" x14ac:dyDescent="0.4">
      <c r="A2" t="s">
        <v>143</v>
      </c>
      <c r="I2" t="s">
        <v>1</v>
      </c>
    </row>
    <row r="3" spans="1:11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1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1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1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1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1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  <c r="J8" s="9"/>
      <c r="K8" s="32"/>
    </row>
    <row r="9" spans="1:11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  <c r="J9" s="9"/>
      <c r="K9" s="32"/>
    </row>
    <row r="10" spans="1:11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  <c r="J10" s="9"/>
      <c r="K10" s="32"/>
    </row>
    <row r="11" spans="1:11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1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1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1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1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1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topLeftCell="A7" workbookViewId="0">
      <selection activeCell="J18" sqref="J18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4" workbookViewId="0">
      <selection activeCell="K20" sqref="K20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/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DH K</cp:lastModifiedBy>
  <cp:lastPrinted>2024-11-29T23:28:05Z</cp:lastPrinted>
  <dcterms:created xsi:type="dcterms:W3CDTF">2023-01-31T07:13:44Z</dcterms:created>
  <dcterms:modified xsi:type="dcterms:W3CDTF">2024-11-30T00:06:56Z</dcterms:modified>
</cp:coreProperties>
</file>