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류석현\One Drive(류석현)\OneDrive\문서\02_개인\04_개발\02_자격증\02_컴퓨터활용능력1급\01_실기\03_기출\06회\"/>
    </mc:Choice>
  </mc:AlternateContent>
  <bookViews>
    <workbookView xWindow="-120" yWindow="-120" windowWidth="29040" windowHeight="15840" activeTab="1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8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12" i="1" l="1"/>
  <c r="H4" i="1" a="1"/>
  <c r="H4" i="1" s="1"/>
  <c r="H5" i="1" a="1"/>
  <c r="H5" i="1"/>
  <c r="H6" i="1" a="1"/>
  <c r="H6" i="1"/>
  <c r="H7" i="1" a="1"/>
  <c r="H7" i="1"/>
  <c r="H3" i="1" a="1"/>
  <c r="H3" i="1" s="1"/>
  <c r="L15" i="4"/>
  <c r="J4" i="4"/>
  <c r="I35" i="1"/>
  <c r="I13" i="1"/>
  <c r="I21" i="1"/>
  <c r="I29" i="1"/>
  <c r="I23" i="1"/>
  <c r="I34" i="1"/>
  <c r="I20" i="1"/>
  <c r="I14" i="1"/>
  <c r="I22" i="1"/>
  <c r="I30" i="1"/>
  <c r="I15" i="1"/>
  <c r="I31" i="1"/>
  <c r="I19" i="1"/>
  <c r="I16" i="1"/>
  <c r="I24" i="1"/>
  <c r="I32" i="1"/>
  <c r="I25" i="1"/>
  <c r="I33" i="1"/>
  <c r="I26" i="1"/>
  <c r="I28" i="1"/>
  <c r="I17" i="1"/>
  <c r="I18" i="1"/>
  <c r="I27" i="1"/>
  <c r="I12" i="1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여행예약현황" type="103" refreshedVersion="6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류석현\One Drive(류석현)\OneDrive\문서\02_개인\04_개발\02_자격증\02_컴퓨터활용능력1급\01_실기\03_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<sst xmlns="http://schemas.openxmlformats.org/spreadsheetml/2006/main" count="414" uniqueCount="217">
  <si>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</si>
  <si>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</si>
  <si>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</si>
  <si>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</si>
  <si>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</si>
  <si>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</si>
  <si>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</si>
  <si>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</si>
  <si>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</si>
  <si>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</si>
  <si>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</si>
  <si>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</si>
  <si>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</si>
  <si>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</si>
  <si>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</si>
  <si>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</si>
  <si>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</si>
  <si>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</si>
  <si>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</si>
  <si>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</si>
  <si>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</si>
  <si>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</si>
  <si>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</si>
  <si>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</si>
  <si>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</si>
  <si>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</si>
  <si>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</si>
  <si>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</si>
  <si>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</si>
  <si>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</si>
  <si>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</si>
  <si>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</si>
  <si>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</si>
  <si>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</si>
  <si>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</si>
  <si>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</si>
  <si>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</si>
  <si>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</si>
  <si>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</si>
  <si>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</si>
  <si>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</si>
  <si>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</si>
  <si>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</si>
  <si>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</si>
  <si>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</si>
  <si>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</si>
  <si>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</si>
  <si>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</si>
  <si>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</si>
  <si>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</si>
  <si>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</si>
  <si>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</si>
  <si>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</si>
  <si>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</si>
  <si>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</si>
  <si>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</si>
  <si>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</si>
  <si>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</si>
  <si>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</si>
  <si>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</si>
  <si>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</si>
  <si>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</si>
  <si>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</si>
  <si>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</si>
  <si>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</si>
  <si>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</si>
  <si>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</si>
  <si>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</si>
  <si>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</si>
  <si>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</si>
  <si>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</si>
  <si>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</si>
  <si>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</si>
  <si>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</si>
  <si>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</si>
  <si>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</si>
  <si>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</si>
  <si>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</si>
  <si>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</si>
  <si>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</si>
  <si>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</si>
  <si>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</si>
  <si>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</si>
  <si>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</si>
  <si>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</si>
  <si>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</si>
  <si>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</si>
  <si>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</si>
  <si>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</si>
  <si>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</si>
  <si>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</si>
  <si>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</si>
  <si>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</si>
  <si>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</si>
  <si>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</si>
  <si>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</si>
  <si>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</si>
  <si>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</si>
  <si>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</si>
  <si>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</si>
  <si>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</si>
  <si>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</si>
  <si>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</si>
  <si>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</si>
  <si>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</si>
  <si>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</si>
  <si>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</si>
  <si>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</si>
  <si>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</si>
  <si>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</si>
  <si>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</si>
  <si>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</si>
  <si>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</si>
  <si>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</si>
  <si>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</si>
  <si>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</si>
  <si>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</si>
  <si>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</si>
  <si>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</si>
  <si>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</si>
  <si>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</si>
  <si>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</si>
  <si>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</si>
  <si>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</si>
  <si>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</si>
  <si>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</si>
  <si>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</si>
  <si>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</si>
  <si>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</si>
  <si>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</si>
  <si>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</si>
  <si>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</si>
  <si>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</si>
  <si>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</si>
  <si>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</si>
  <si>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</si>
  <si>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</si>
  <si>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</si>
  <si>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</si>
  <si>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</si>
  <si>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</si>
  <si>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</si>
  <si>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</si>
  <si>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</si>
  <si>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</si>
  <si>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</si>
  <si>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</si>
  <si>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</si>
  <si>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</si>
  <si>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</si>
  <si>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</si>
  <si>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</si>
  <si>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</si>
  <si>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</si>
  <si>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</si>
  <si>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</si>
  <si>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</si>
  <si>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</si>
  <si>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</si>
  <si>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</si>
  <si>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</si>
  <si>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</si>
  <si>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</si>
  <si>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</si>
  <si>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</si>
  <si>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</si>
  <si>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</si>
  <si>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</si>
  <si>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</si>
  <si>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</si>
  <si>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</si>
  <si>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</si>
  <si>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</si>
  <si>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</si>
  <si>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</si>
  <si>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</si>
  <si>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</si>
  <si>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</si>
  <si>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</si>
  <si>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</si>
  <si>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</si>
  <si>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</si>
  <si>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</si>
  <si>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</si>
  <si>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</si>
  <si>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</si>
  <si>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</si>
  <si>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</si>
  <si>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</si>
  <si>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</si>
  <si>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</si>
  <si>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</si>
  <si>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</si>
  <si>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</si>
  <si>
    <t>목적지</t>
    <phoneticPr fontId="2" type="noConversion"/>
  </si>
  <si>
    <t>조건</t>
    <phoneticPr fontId="2" type="noConversion"/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</si>
  <si>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</si>
  <si>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</si>
  <si>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</si>
  <si>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</si>
  <si>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</si>
  <si>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</si>
  <si>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</si>
  <si>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</si>
  <si>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</si>
  <si>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</si>
  <si>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비즈니스석</t>
  </si>
  <si>
    <t>일반석</t>
  </si>
  <si>
    <t>할인석</t>
  </si>
  <si>
    <t>(다중 항목)</t>
  </si>
  <si>
    <t>평균: 기본운임</t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</si>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</sst>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129540</xdr:colOff>
          <xdr:row>1</xdr:row>
          <xdr:rowOff>198120</xdr:rowOff>
        </xdr:from>
        <xdr:to>
          <xdr:col>9</xdr:col>
          <xdr:colOff>15240</xdr:colOff>
          <xdr:row>3</xdr:row>
          <xdr:rowOff>205740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3</xdr:row>
          <xdr:rowOff>198120</xdr:rowOff>
        </xdr:from>
        <xdr:to>
          <xdr:col>8</xdr:col>
          <xdr:colOff>662940</xdr:colOff>
          <xdr:row>5</xdr:row>
          <xdr:rowOff>213360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류석현" refreshedDate="45676.588494444448" backgroundQuery="1" createdVersion="6" refreshedVersion="6" minRefreshableVersion="3" recordCount="0" supportSubquery="1" supportAdvancedDrill="1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>
      <items count="8">
        <item x="0" e="0"/>
        <item x="1" e="0"/>
        <item x="2" e="0"/>
        <item x="3" e="0"/>
        <item x="4" e="0"/>
        <item x="5" e="0"/>
        <item x="6" e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M33"/>
  <sheetViews>
    <sheetView workbookViewId="0">
      <selection activeCell="L24" sqref="L2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195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 RIGHT(B4,1)="오", FIND("07",A4) 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190</v>
      </c>
      <c r="K6" t="s">
        <v>191</v>
      </c>
      <c r="L6" t="s">
        <v>192</v>
      </c>
      <c r="M6" t="s">
        <v>194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  <c r="L15" t="b">
        <f>AND($F4&gt;=DATE(2023,6,1),$G4&gt;=12/24,$G4&lt;=18/24)</f>
        <v>0</v>
      </c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ref="A4:I33">
    <sortCondition ref="F4"/>
  </sortState>
  <phoneticPr fontId="2" type="noConversion"/>
  <conditionalFormatting sqref="A4:H33">
    <cfRule type="expression" dxfId="2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tabSelected="1" workbookViewId="0">
      <selection activeCell="L10" sqref="L10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 IF( ($C$12:$C$35&gt;=F3) * ($C$12:$C$35&lt;=G3), 1) 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 IF( ($C$12:$C$35&gt;=F4) * ($C$12:$C$35&lt;=G4), 1) 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 IF( ($C$12:$C$35&gt;=F5) * ($C$12:$C$35&lt;=G5), 1) 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 IF( ($C$12:$C$35&gt;=F6) * ($C$12:$C$35&lt;=G6), 1) 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 IF( ($C$12:$C$35&gt;=F7) * ($C$12:$C$35&lt;=G7), 1) ) &amp; "세대"</f>
        <v>1세대</v>
      </c>
    </row>
    <row r="8" spans="1:10" x14ac:dyDescent="0.4">
      <c r="A8" s="13"/>
      <c r="B8" s="13"/>
      <c r="C8" s="14"/>
      <c r="F8" s="30" t="s">
        <v>16</v>
      </c>
      <c r="G8" s="31"/>
      <c r="H8" s="4">
        <f t="array" ref="H8">AVERAGE( IF( (LARGE(C12:C35,4)&lt;=C12:C35), C12:C35) 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 ROUNDUP(C12,-2), $A$3:$D$7,4) * MOD(C12,100)</f>
        <v>6453.8</v>
      </c>
      <c r="G12" s="12">
        <v>45065</v>
      </c>
      <c r="H12" s="1">
        <v>435</v>
      </c>
      <c r="I12" s="12" t="str">
        <f>fn연체일($J$10,G12)</f>
        <v>정상납부</v>
      </c>
      <c r="J12" s="1" t="str">
        <f>IFERROR( REPT("▶", (C12-H12)/100), REPT("◁", ABS((C12-H12))/100) 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 ROUNDUP(C13,-2), $A$3:$D$7,4) * MOD(C13,100)</f>
        <v>4509.6000000000004</v>
      </c>
      <c r="G13" s="12">
        <v>45052</v>
      </c>
      <c r="H13" s="1">
        <v>124</v>
      </c>
      <c r="I13" s="12" t="str">
        <f t="shared" ref="I13:I35" si="1">fn연체일($J$10,G13)</f>
        <v>정상납부</v>
      </c>
      <c r="J13" s="1" t="str">
        <f t="shared" ref="J13:J35" si="2">IFERROR( REPT("▶", (C13-H13)/100), REPT("◁", ABS((C13-H13))/100) 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>
        <f t="shared" si="1"/>
        <v>정상납부</v>
      </c>
      <c r="J14" s="1" t="str">
        <f t="shared" si="2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>
        <f t="shared" si="1"/>
        <v>7일 연체</v>
      </c>
      <c r="J15" s="1" t="str">
        <f t="shared" si="2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>
        <f t="shared" si="1"/>
        <v>정상납부</v>
      </c>
      <c r="J16" s="1" t="str">
        <f t="shared" si="2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>
        <f t="shared" si="1"/>
        <v>2일 연체</v>
      </c>
      <c r="J17" s="1" t="str">
        <f t="shared" si="2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>
        <f t="shared" si="1"/>
        <v>정상납부</v>
      </c>
      <c r="J18" s="1" t="str">
        <f t="shared" si="2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>
        <f t="shared" si="1"/>
        <v>정상납부</v>
      </c>
      <c r="J19" s="1" t="str">
        <f t="shared" si="2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>
        <f t="shared" si="1"/>
        <v>정상납부</v>
      </c>
      <c r="J20" s="1" t="str">
        <f t="shared" si="2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>
        <f t="shared" si="1"/>
        <v>31일 연체</v>
      </c>
      <c r="J21" s="1" t="str">
        <f t="shared" si="2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>
        <f t="shared" si="1"/>
        <v>정상납부</v>
      </c>
      <c r="J22" s="1" t="str">
        <f t="shared" si="2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>
        <f t="shared" si="1"/>
        <v>17일 연체</v>
      </c>
      <c r="J23" s="1" t="str">
        <f t="shared" si="2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>
        <f t="shared" si="1"/>
        <v>정상납부</v>
      </c>
      <c r="J24" s="1" t="str">
        <f t="shared" si="2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>
        <f t="shared" si="1"/>
        <v>정상납부</v>
      </c>
      <c r="J25" s="1" t="str">
        <f t="shared" si="2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>
        <f t="shared" si="1"/>
        <v>정상납부</v>
      </c>
      <c r="J26" s="1" t="str">
        <f t="shared" si="2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>
        <f t="shared" si="1"/>
        <v>4일 연체</v>
      </c>
      <c r="J27" s="1" t="str">
        <f t="shared" si="2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>
        <f t="shared" si="1"/>
        <v>5일 연체</v>
      </c>
      <c r="J28" s="1" t="str">
        <f t="shared" si="2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>
        <f t="shared" si="1"/>
        <v>정상납부</v>
      </c>
      <c r="J29" s="1" t="str">
        <f t="shared" si="2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>
        <f t="shared" si="1"/>
        <v>정상납부</v>
      </c>
      <c r="J30" s="1" t="str">
        <f t="shared" si="2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>
        <f t="shared" si="1"/>
        <v>정상납부</v>
      </c>
      <c r="J31" s="1" t="str">
        <f t="shared" si="2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>
        <f t="shared" si="1"/>
        <v>정상납부</v>
      </c>
      <c r="J32" s="1" t="str">
        <f t="shared" si="2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>
        <f t="shared" si="1"/>
        <v>5일 연체</v>
      </c>
      <c r="J33" s="1" t="str">
        <f t="shared" si="2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>
        <f t="shared" si="1"/>
        <v>정상납부</v>
      </c>
      <c r="J34" s="1" t="str">
        <f t="shared" si="2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>
        <f t="shared" si="1"/>
        <v>정상납부</v>
      </c>
      <c r="J35" s="1" t="str">
        <f t="shared" si="2"/>
        <v>▶</v>
      </c>
    </row>
  </sheetData>
  <sortState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customWidth="1"/>
    <col min="3" max="4" width="9.296875" customWidth="1"/>
    <col min="5" max="6" width="8.3984375" customWidth="1"/>
  </cols>
  <sheetData>
    <row r="1" spans="1:4" x14ac:dyDescent="0.4">
      <c r="A1" s="27" t="s">
        <v>193</v>
      </c>
      <c r="B1" t="s" vm="1">
        <v>209</v>
      </c>
    </row>
    <row r="3" spans="1:4" x14ac:dyDescent="0.4">
      <c r="A3" s="27" t="s">
        <v>210</v>
      </c>
      <c r="B3" s="27" t="s">
        <v>205</v>
      </c>
    </row>
    <row r="4" spans="1:4" x14ac:dyDescent="0.4">
      <c r="A4" s="27" t="s">
        <v>197</v>
      </c>
      <c r="B4" t="s">
        <v>206</v>
      </c>
      <c r="C4" t="s">
        <v>207</v>
      </c>
      <c r="D4" t="s">
        <v>208</v>
      </c>
    </row>
    <row r="5" spans="1:4" x14ac:dyDescent="0.4">
      <c r="A5" t="s">
        <v>198</v>
      </c>
      <c r="B5" s="28">
        <v>322000</v>
      </c>
      <c r="C5" s="28"/>
      <c r="D5" s="28"/>
    </row>
    <row r="6" spans="1:4" x14ac:dyDescent="0.4">
      <c r="A6" t="s">
        <v>199</v>
      </c>
      <c r="B6" s="28"/>
      <c r="C6" s="28">
        <v>446000</v>
      </c>
      <c r="D6" s="28"/>
    </row>
    <row r="7" spans="1:4" x14ac:dyDescent="0.4">
      <c r="A7" t="s">
        <v>200</v>
      </c>
      <c r="B7" s="28">
        <v>53000</v>
      </c>
      <c r="C7" s="28"/>
      <c r="D7" s="28"/>
    </row>
    <row r="8" spans="1:4" x14ac:dyDescent="0.4">
      <c r="A8" t="s">
        <v>201</v>
      </c>
      <c r="B8" s="28"/>
      <c r="C8" s="28"/>
      <c r="D8" s="28">
        <v>174000</v>
      </c>
    </row>
    <row r="9" spans="1:4" x14ac:dyDescent="0.4">
      <c r="A9" t="s">
        <v>202</v>
      </c>
      <c r="B9" s="28">
        <v>243000</v>
      </c>
      <c r="C9" s="28"/>
      <c r="D9" s="28"/>
    </row>
    <row r="10" spans="1:4" x14ac:dyDescent="0.4">
      <c r="A10" t="s">
        <v>203</v>
      </c>
      <c r="B10" s="28"/>
      <c r="C10" s="28">
        <v>54000</v>
      </c>
      <c r="D10" s="28">
        <v>179000</v>
      </c>
    </row>
    <row r="11" spans="1:4" x14ac:dyDescent="0.4">
      <c r="A11" t="s">
        <v>204</v>
      </c>
      <c r="B11" s="28"/>
      <c r="C11" s="28"/>
      <c r="D11" s="28">
        <v>136000</v>
      </c>
    </row>
    <row r="12" spans="1:4" x14ac:dyDescent="0.4">
      <c r="A12" t="s">
        <v>196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33"/>
  <sheetViews>
    <sheetView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211</v>
      </c>
      <c r="J3" s="1" t="s">
        <v>212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213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214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215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G23"/>
  <sheetViews>
    <sheetView workbookViewId="0">
      <selection activeCell="G4" sqref="G4:G23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129540</xdr:colOff>
                    <xdr:row>1</xdr:row>
                    <xdr:rowOff>198120</xdr:rowOff>
                  </from>
                  <to>
                    <xdr:col>9</xdr:col>
                    <xdr:colOff>15240</xdr:colOff>
                    <xdr:row>3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7620</xdr:colOff>
                    <xdr:row>3</xdr:row>
                    <xdr:rowOff>198120</xdr:rowOff>
                  </from>
                  <to>
                    <xdr:col>8</xdr:col>
                    <xdr:colOff>662940</xdr:colOff>
                    <xdr:row>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7"/>
  <sheetViews>
    <sheetView workbookViewId="0">
      <selection activeCell="I48" sqref="I48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40"/>
  <sheetViews>
    <sheetView workbookViewId="0">
      <selection activeCell="I13" sqref="I13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216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류석현</cp:lastModifiedBy>
  <cp:lastPrinted>2025-01-19T05:04:19Z</cp:lastPrinted>
  <dcterms:created xsi:type="dcterms:W3CDTF">2023-01-31T07:13:44Z</dcterms:created>
  <dcterms:modified xsi:type="dcterms:W3CDTF">2025-01-19T05:58:17Z</dcterms:modified>
</cp:coreProperties>
</file>