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강현우\Desktop\기출\02회\"/>
    </mc:Choice>
  </mc:AlternateContent>
  <xr:revisionPtr revIDLastSave="0" documentId="13_ncr:1_{1305848D-A458-4FD6-8FF1-72A02A0EDE95}" xr6:coauthVersionLast="47" xr6:coauthVersionMax="47" xr10:uidLastSave="{00000000-0000-0000-0000-000000000000}"/>
  <bookViews>
    <workbookView xWindow="-108" yWindow="-108" windowWidth="23256" windowHeight="12456" activeTab="6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H8" i="1" a="1"/>
  <c r="H8" i="1" s="1"/>
  <c r="H3" i="1" a="1"/>
  <c r="H3" i="1" s="1"/>
  <c r="H5" i="1" a="1"/>
  <c r="H5" i="1" s="1"/>
  <c r="H4" i="1" a="1"/>
  <c r="H4" i="1" s="1"/>
  <c r="H6" i="1" a="1"/>
  <c r="H6" i="1" s="1"/>
  <c r="H7" i="1" a="1"/>
  <c r="H7" i="1" s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2" i="1"/>
  <c r="O3" i="4"/>
  <c r="J4" i="4"/>
  <c r="I18" i="1"/>
  <c r="I21" i="1"/>
  <c r="I30" i="1"/>
  <c r="I23" i="1"/>
  <c r="I19" i="1"/>
  <c r="I34" i="1"/>
  <c r="I28" i="1"/>
  <c r="I17" i="1"/>
  <c r="I33" i="1"/>
  <c r="I26" i="1"/>
  <c r="I13" i="1"/>
  <c r="I27" i="1"/>
  <c r="I35" i="1"/>
  <c r="I29" i="1"/>
  <c r="I31" i="1"/>
  <c r="I20" i="1"/>
  <c r="I15" i="1"/>
  <c r="I22" i="1"/>
  <c r="I32" i="1"/>
  <c r="I12" i="1"/>
  <c r="I24" i="1"/>
  <c r="I25" i="1"/>
  <c r="I16" i="1"/>
  <c r="I1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2BDD666-1551-4990-AB0B-D543E99BA62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AD6EBF1-E0E9-4F8B-85C7-D7618F7ED8A6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강현우\Desktop\기출\02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<sst xmlns="http://schemas.openxmlformats.org/spreadsheetml/2006/main" count="417" uniqueCount="209">
  <si>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</si>
  <si>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</si>
  <si>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</si>
  <si>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</si>
  <si>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</si>
  <si>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</si>
  <si>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</si>
  <si>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</si>
  <si>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</si>
  <si>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</si>
  <si>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</si>
  <si>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</si>
  <si>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</si>
  <si>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</si>
  <si>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</si>
  <si>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</si>
  <si>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</si>
  <si>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</si>
  <si>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</si>
  <si>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</si>
  <si>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</si>
  <si>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</si>
  <si>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</si>
  <si>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</si>
  <si>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</si>
  <si>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</si>
  <si>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</si>
  <si>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</si>
  <si>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</si>
  <si>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</si>
  <si>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</si>
  <si>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</si>
  <si>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</si>
  <si>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</si>
  <si>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</si>
  <si>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</si>
  <si>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</si>
  <si>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</si>
  <si>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</si>
  <si>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</si>
  <si>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</si>
  <si>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</si>
  <si>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</si>
  <si>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</si>
  <si>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</si>
  <si>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</si>
  <si>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</si>
  <si>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</si>
  <si>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</si>
  <si>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</si>
  <si>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</si>
  <si>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</si>
  <si>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</si>
  <si>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</si>
  <si>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</si>
  <si>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</si>
  <si>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</si>
  <si>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</si>
  <si>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</si>
  <si>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</si>
  <si>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</si>
  <si>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</si>
  <si>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</si>
  <si>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</si>
  <si>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</si>
  <si>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</si>
  <si>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</si>
  <si>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</si>
  <si>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</si>
  <si>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</si>
  <si>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</si>
  <si>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</si>
  <si>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</si>
  <si>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</si>
  <si>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</si>
  <si>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</si>
  <si>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</si>
  <si>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</si>
  <si>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</si>
  <si>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</si>
  <si>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</si>
  <si>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</si>
  <si>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</si>
  <si>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</si>
  <si>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</si>
  <si>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</si>
  <si>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</si>
  <si>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</si>
  <si>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</si>
  <si>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</si>
  <si>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</si>
  <si>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</si>
  <si>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</si>
  <si>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</si>
  <si>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</si>
  <si>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</si>
  <si>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</si>
  <si>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</si>
  <si>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</si>
  <si>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</si>
  <si>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</si>
  <si>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</si>
  <si>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</si>
  <si>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</si>
  <si>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</si>
  <si>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</si>
  <si>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</si>
  <si>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</si>
  <si>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</si>
  <si>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</si>
  <si>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</si>
  <si>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</si>
  <si>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</si>
  <si>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</si>
  <si>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</si>
  <si>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</si>
  <si>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</si>
  <si>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</si>
  <si>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</si>
  <si>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</si>
  <si>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</si>
  <si>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</si>
  <si>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</si>
  <si>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</si>
  <si>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</si>
  <si>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</si>
  <si>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</si>
  <si>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</si>
  <si>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</si>
  <si>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</si>
  <si>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</si>
  <si>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</si>
  <si>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</si>
  <si>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</si>
  <si>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</si>
  <si>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</si>
  <si>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</si>
  <si>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</si>
  <si>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</si>
  <si>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</si>
  <si>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</si>
  <si>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</si>
  <si>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</si>
  <si>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</si>
  <si>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</si>
  <si>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</si>
  <si>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</si>
  <si>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</si>
  <si>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</si>
  <si>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</si>
  <si>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</si>
  <si>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</si>
  <si>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</si>
  <si>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</si>
  <si>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</si>
  <si>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</si>
  <si>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</si>
  <si>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</si>
  <si>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</si>
  <si>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</si>
  <si>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</si>
  <si>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</si>
  <si>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</si>
  <si>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</si>
  <si>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</si>
  <si>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</si>
  <si>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</si>
  <si>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</si>
  <si>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</si>
  <si>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</si>
  <si>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</si>
  <si>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</si>
  <si>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</si>
  <si>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</si>
  <si>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</si>
  <si>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</si>
  <si>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</si>
  <si>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</si>
  <si>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</si>
  <si>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</si>
  <si>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</si>
  <si>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</si>
  <si>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</si>
  <si>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</si>
  <si>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</si>
  <si>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</si>
  <si>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</si>
  <si>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</si>
  <si>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</si>
  <si>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</si>
  <si>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</si>
  <si>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</si>
  <si>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총합계</t>
  </si>
  <si>
    <t>출발일자(월)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</si>
  <si>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</si>
  <si>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</si>
  <si>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</si>
  <si>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</si>
  <si>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</si>
  <si>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</si>
  <si>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</si>
  <si>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</si>
  <si>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비즈니스석</t>
  </si>
  <si>
    <t>일반석</t>
  </si>
  <si>
    <t>할인석</t>
  </si>
  <si>
    <t>평균: 기본운임</t>
  </si>
  <si>
    <t>(다중 항목)</t>
  </si>
  <si>
    <t>구독신청현황</t>
    <phoneticPr fontId="2" type="noConversion"/>
  </si>
  <si>
    <t>이순신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</si>
</sst>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0" borderId="7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1</xdr:row>
          <xdr:rowOff>213360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144780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579120</xdr:colOff>
          <xdr:row>1</xdr:row>
          <xdr:rowOff>152400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강현우" refreshedDate="45511.822332175929" backgroundQuery="1" createdVersion="8" refreshedVersion="8" minRefreshableVersion="3" recordCount="0" supportSubquery="1" supportAdvancedDrill="1" xr:uid="{2AB3E113-E487-43BD-BCB9-F63CE66928E6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E67B58-AB86-407C-B488-318E447DB1FE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O33"/>
  <sheetViews>
    <sheetView workbookViewId="0">
      <selection activeCell="O13" sqref="O1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15" x14ac:dyDescent="0.4">
      <c r="A2" t="s">
        <v>59</v>
      </c>
    </row>
    <row r="3" spans="1:15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26" t="s">
        <v>190</v>
      </c>
      <c r="O3" t="b">
        <f>AND( F4 &gt;= DATE(2023,6,1), AND(G4&gt;=0.5, G4&lt;0.75))</f>
        <v>0</v>
      </c>
    </row>
    <row r="4" spans="1:15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 RIGHT( B4,1)="오", FIND( "07",A4)&gt;=1)</f>
        <v>1</v>
      </c>
    </row>
    <row r="5" spans="1:15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5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5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5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5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5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5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5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5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5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5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5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 $F4 &gt;= DATE(2023,6,1), AND($G4&gt;=0.5, $G4&lt;0.75))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zoomScale="70" zoomScaleNormal="70" workbookViewId="0">
      <selection activeCell="I12" sqref="I12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31" t="s">
        <v>2</v>
      </c>
      <c r="B2" s="32"/>
      <c r="C2" s="1" t="s">
        <v>3</v>
      </c>
      <c r="D2" s="1" t="s">
        <v>4</v>
      </c>
      <c r="F2" s="31" t="s">
        <v>2</v>
      </c>
      <c r="G2" s="32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 IF(   ($C$12:$C$35&gt;=F3)*($C$12:$C$35&lt;=G3), 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 IF(   ($C$12:$C$35&gt;=F4)*($C$12:$C$35&lt;=G4), 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 IF(   ($C$12:$C$35&gt;=F5)*($C$12:$C$35&lt;=G5), 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 IF(   ($C$12:$C$35&gt;=F6)*($C$12:$C$35&lt;=G6), 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 IF(   ($C$12:$C$35&gt;=F7)*($C$12:$C$35&lt;=G7), 1))&amp;"세대"</f>
        <v>1세대</v>
      </c>
    </row>
    <row r="8" spans="1:10" x14ac:dyDescent="0.4">
      <c r="A8" s="13"/>
      <c r="B8" s="13"/>
      <c r="C8" s="14"/>
      <c r="F8" s="29" t="s">
        <v>16</v>
      </c>
      <c r="G8" s="30"/>
      <c r="H8" s="4">
        <f t="array" ref="H8">AVERAGE(  IF(  $C$12:$C$35&gt;=LARGE($C$12:$C$35,4), $C$12:$C$35) 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 ROUNDUP(C12, -2), $A$2:$D$7, 4,1)*MOD( C12, 100)</f>
        <v>6453.8</v>
      </c>
      <c r="G12" s="12">
        <v>45065</v>
      </c>
      <c r="H12" s="1">
        <v>435</v>
      </c>
      <c r="I12" s="12" t="str">
        <f>fn연체일($J$10,G12)</f>
        <v>정상납부</v>
      </c>
      <c r="J12" s="1" t="str">
        <f>IFERROR( REPT( "▶", (C12-H12)/100), REPT( "◁", ABS( (C12-H12)/100) ) 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 ROUNDUP(C13, -2), $A$2:$D$7, 4,1)*MOD( C13, 100)</f>
        <v>4509.6000000000004</v>
      </c>
      <c r="G13" s="12">
        <v>45052</v>
      </c>
      <c r="H13" s="1">
        <v>124</v>
      </c>
      <c r="I13" s="12" t="str">
        <f t="shared" ref="I13:I35" si="1">fn연체일($J$10,G13)</f>
        <v>정상납부</v>
      </c>
      <c r="J13" s="1" t="str">
        <f t="shared" ref="J13:J35" si="2">IFERROR( REPT( "▶", (C13-H13)/100), REPT( "◁", ABS( (C13-H13)/100) ) 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>
        <f t="shared" si="1"/>
        <v>정상납부</v>
      </c>
      <c r="J14" s="1" t="str">
        <f t="shared" si="2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>
        <f t="shared" si="1"/>
        <v>7일 연체</v>
      </c>
      <c r="J15" s="1" t="str">
        <f t="shared" si="2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>
        <f t="shared" si="1"/>
        <v>정상납부</v>
      </c>
      <c r="J16" s="1" t="str">
        <f t="shared" si="2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>
        <f t="shared" si="1"/>
        <v>2일 연체</v>
      </c>
      <c r="J17" s="1" t="str">
        <f t="shared" si="2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>
        <f t="shared" si="1"/>
        <v>정상납부</v>
      </c>
      <c r="J18" s="1" t="str">
        <f t="shared" si="2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>
        <f t="shared" si="1"/>
        <v>정상납부</v>
      </c>
      <c r="J19" s="1" t="str">
        <f t="shared" si="2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>
        <f t="shared" si="1"/>
        <v>정상납부</v>
      </c>
      <c r="J20" s="1" t="str">
        <f t="shared" si="2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>
        <f t="shared" si="1"/>
        <v>31일 연체</v>
      </c>
      <c r="J21" s="1" t="str">
        <f t="shared" si="2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 t="shared" si="0"/>
        <v>12213.5</v>
      </c>
      <c r="G22" s="12">
        <v>45067</v>
      </c>
      <c r="H22" s="1">
        <v>542</v>
      </c>
      <c r="I22" s="12" t="str">
        <f t="shared" si="1"/>
        <v>정상납부</v>
      </c>
      <c r="J22" s="1" t="str">
        <f t="shared" si="2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>
        <f t="shared" si="1"/>
        <v>17일 연체</v>
      </c>
      <c r="J23" s="1" t="str">
        <f t="shared" si="2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>
        <f t="shared" si="1"/>
        <v>정상납부</v>
      </c>
      <c r="J24" s="1" t="str">
        <f t="shared" si="2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>
        <f t="shared" si="1"/>
        <v>정상납부</v>
      </c>
      <c r="J25" s="1" t="str">
        <f t="shared" si="2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>
        <f t="shared" si="1"/>
        <v>정상납부</v>
      </c>
      <c r="J26" s="1" t="str">
        <f t="shared" si="2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>
        <f t="shared" si="1"/>
        <v>4일 연체</v>
      </c>
      <c r="J27" s="1" t="str">
        <f t="shared" si="2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>
        <f t="shared" si="1"/>
        <v>5일 연체</v>
      </c>
      <c r="J28" s="1" t="str">
        <f t="shared" si="2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>
        <f t="shared" si="1"/>
        <v>정상납부</v>
      </c>
      <c r="J29" s="1" t="str">
        <f t="shared" si="2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>
        <f t="shared" si="1"/>
        <v>정상납부</v>
      </c>
      <c r="J30" s="1" t="str">
        <f t="shared" si="2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 t="shared" si="0"/>
        <v>11582.800000000001</v>
      </c>
      <c r="G31" s="12">
        <v>45071</v>
      </c>
      <c r="H31" s="1">
        <v>590</v>
      </c>
      <c r="I31" s="12" t="str">
        <f t="shared" si="1"/>
        <v>정상납부</v>
      </c>
      <c r="J31" s="1" t="str">
        <f t="shared" si="2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>
        <f t="shared" si="1"/>
        <v>정상납부</v>
      </c>
      <c r="J32" s="1" t="str">
        <f t="shared" si="2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>
        <f t="shared" si="1"/>
        <v>5일 연체</v>
      </c>
      <c r="J33" s="1" t="str">
        <f t="shared" si="2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>
        <f t="shared" si="1"/>
        <v>정상납부</v>
      </c>
      <c r="J34" s="1" t="str">
        <f t="shared" si="2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>
        <f t="shared" si="1"/>
        <v>정상납부</v>
      </c>
      <c r="J35" s="1" t="str">
        <f t="shared" si="2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C12" sqref="C12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6" width="7.3984375" bestFit="1" customWidth="1"/>
  </cols>
  <sheetData>
    <row r="1" spans="1:4" x14ac:dyDescent="0.4">
      <c r="A1" s="27" t="s">
        <v>191</v>
      </c>
      <c r="B1" t="s" vm="1">
        <v>206</v>
      </c>
    </row>
    <row r="3" spans="1:4" x14ac:dyDescent="0.4">
      <c r="A3" s="27" t="s">
        <v>205</v>
      </c>
      <c r="B3" s="27" t="s">
        <v>201</v>
      </c>
    </row>
    <row r="4" spans="1:4" x14ac:dyDescent="0.4">
      <c r="A4" s="27" t="s">
        <v>193</v>
      </c>
      <c r="B4" t="s">
        <v>202</v>
      </c>
      <c r="C4" t="s">
        <v>203</v>
      </c>
      <c r="D4" t="s">
        <v>204</v>
      </c>
    </row>
    <row r="5" spans="1:4" x14ac:dyDescent="0.4">
      <c r="A5" t="s">
        <v>194</v>
      </c>
      <c r="B5" s="28">
        <v>322000</v>
      </c>
      <c r="C5" s="28"/>
      <c r="D5" s="28"/>
    </row>
    <row r="6" spans="1:4" x14ac:dyDescent="0.4">
      <c r="A6" t="s">
        <v>195</v>
      </c>
      <c r="B6" s="28"/>
      <c r="C6" s="28">
        <v>446000</v>
      </c>
      <c r="D6" s="28"/>
    </row>
    <row r="7" spans="1:4" x14ac:dyDescent="0.4">
      <c r="A7" t="s">
        <v>196</v>
      </c>
      <c r="B7" s="28">
        <v>53000</v>
      </c>
      <c r="C7" s="28"/>
      <c r="D7" s="28"/>
    </row>
    <row r="8" spans="1:4" x14ac:dyDescent="0.4">
      <c r="A8" t="s">
        <v>197</v>
      </c>
      <c r="B8" s="28"/>
      <c r="C8" s="28"/>
      <c r="D8" s="28">
        <v>174000</v>
      </c>
    </row>
    <row r="9" spans="1:4" x14ac:dyDescent="0.4">
      <c r="A9" t="s">
        <v>198</v>
      </c>
      <c r="B9" s="28">
        <v>243000</v>
      </c>
      <c r="C9" s="28"/>
      <c r="D9" s="28"/>
    </row>
    <row r="10" spans="1:4" x14ac:dyDescent="0.4">
      <c r="A10" t="s">
        <v>199</v>
      </c>
      <c r="B10" s="28"/>
      <c r="C10" s="28">
        <v>54000</v>
      </c>
      <c r="D10" s="28">
        <v>179000</v>
      </c>
    </row>
    <row r="11" spans="1:4" x14ac:dyDescent="0.4">
      <c r="A11" t="s">
        <v>200</v>
      </c>
      <c r="B11" s="28"/>
      <c r="C11" s="28"/>
      <c r="D11" s="28">
        <v>136000</v>
      </c>
    </row>
    <row r="12" spans="1:4" x14ac:dyDescent="0.4">
      <c r="A12" t="s">
        <v>192</v>
      </c>
      <c r="B12" s="28">
        <v>206000</v>
      </c>
      <c r="C12" s="28">
        <v>250000</v>
      </c>
      <c r="D12" s="28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G23" sqref="G2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10.699218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J5" sqref="J5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7620</xdr:colOff>
                    <xdr:row>1</xdr:row>
                    <xdr:rowOff>213360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144780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F27" sqref="F27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tabSelected="1" workbookViewId="0">
      <selection activeCell="N12" sqref="N12"/>
    </sheetView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 t="s">
        <v>208</v>
      </c>
      <c r="B6" s="22">
        <v>45511</v>
      </c>
      <c r="C6" s="4" t="s">
        <v>32</v>
      </c>
      <c r="D6" s="4">
        <v>10</v>
      </c>
      <c r="E6" s="4" t="s">
        <v>25</v>
      </c>
      <c r="F6" s="23">
        <v>108000</v>
      </c>
      <c r="H6" s="1" t="s">
        <v>182</v>
      </c>
      <c r="I6" s="3">
        <v>15000</v>
      </c>
    </row>
    <row r="7" spans="1:9" x14ac:dyDescent="0.4">
      <c r="A7" s="4"/>
      <c r="B7" s="22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22"/>
      <c r="C8" s="4"/>
      <c r="D8" s="4"/>
      <c r="E8" s="4"/>
      <c r="F8" s="23"/>
    </row>
    <row r="9" spans="1:9" x14ac:dyDescent="0.4">
      <c r="A9" s="4"/>
      <c r="B9" s="22"/>
      <c r="C9" s="4"/>
      <c r="D9" s="4"/>
      <c r="E9" s="4"/>
      <c r="F9" s="23"/>
    </row>
    <row r="10" spans="1:9" x14ac:dyDescent="0.4">
      <c r="A10" s="4"/>
      <c r="B10" s="22"/>
      <c r="C10" s="4"/>
      <c r="D10" s="4"/>
      <c r="E10" s="4"/>
      <c r="F10" s="23"/>
    </row>
    <row r="11" spans="1:9" x14ac:dyDescent="0.4">
      <c r="A11" s="4"/>
      <c r="B11" s="22"/>
      <c r="C11" s="4"/>
      <c r="D11" s="4"/>
      <c r="E11" s="4"/>
      <c r="F11" s="23"/>
    </row>
    <row r="12" spans="1:9" x14ac:dyDescent="0.4">
      <c r="A12" s="4"/>
      <c r="B12" s="22"/>
      <c r="C12" s="4"/>
      <c r="D12" s="4"/>
      <c r="E12" s="4"/>
      <c r="F12" s="23"/>
    </row>
    <row r="13" spans="1:9" x14ac:dyDescent="0.4">
      <c r="A13" s="4"/>
      <c r="B13" s="22"/>
      <c r="C13" s="4"/>
      <c r="D13" s="4"/>
      <c r="E13" s="4"/>
      <c r="F13" s="23"/>
    </row>
    <row r="14" spans="1:9" x14ac:dyDescent="0.4">
      <c r="A14" s="4"/>
      <c r="B14" s="22"/>
      <c r="C14" s="4"/>
      <c r="D14" s="4"/>
      <c r="E14" s="4"/>
      <c r="F14" s="23"/>
    </row>
    <row r="15" spans="1:9" x14ac:dyDescent="0.4">
      <c r="A15" s="4"/>
      <c r="B15" s="22"/>
      <c r="C15" s="4"/>
      <c r="D15" s="4"/>
      <c r="E15" s="4"/>
      <c r="F15" s="23"/>
    </row>
    <row r="16" spans="1:9" x14ac:dyDescent="0.4">
      <c r="A16" s="4"/>
      <c r="B16" s="22"/>
      <c r="C16" s="4"/>
      <c r="D16" s="4"/>
      <c r="E16" s="4"/>
      <c r="F16" s="23"/>
    </row>
    <row r="17" spans="1:6" x14ac:dyDescent="0.4">
      <c r="A17" s="4"/>
      <c r="B17" s="22"/>
      <c r="C17" s="4"/>
      <c r="D17" s="4"/>
      <c r="E17" s="4"/>
      <c r="F17" s="23"/>
    </row>
    <row r="18" spans="1:6" x14ac:dyDescent="0.4">
      <c r="A18" s="4"/>
      <c r="B18" s="22"/>
      <c r="C18" s="4"/>
      <c r="D18" s="4"/>
      <c r="E18" s="4"/>
      <c r="F18" s="23"/>
    </row>
    <row r="19" spans="1:6" x14ac:dyDescent="0.4">
      <c r="A19" s="4"/>
      <c r="B19" s="22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현우 강</cp:lastModifiedBy>
  <cp:lastPrinted>2024-08-07T10:11:22Z</cp:lastPrinted>
  <dcterms:created xsi:type="dcterms:W3CDTF">2023-01-31T07:13:44Z</dcterms:created>
  <dcterms:modified xsi:type="dcterms:W3CDTF">2024-08-07T12:31:26Z</dcterms:modified>
</cp:coreProperties>
</file>