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1회\"/>
    </mc:Choice>
  </mc:AlternateContent>
  <xr:revisionPtr revIDLastSave="0" documentId="13_ncr:1_{19585D52-6EFF-4742-8B20-D560855A9D66}" xr6:coauthVersionLast="47" xr6:coauthVersionMax="47" xr10:uidLastSave="{00000000-0000-0000-0000-000000000000}"/>
  <bookViews>
    <workbookView xWindow="-110" yWindow="-110" windowWidth="19420" windowHeight="10420" firstSheet="1" activeTab="5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3" l="1" a="1"/>
  <c r="C44" i="3" s="1"/>
  <c r="D44" i="3" a="1"/>
  <c r="D44" i="3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 s="1"/>
  <c r="E46" i="3" a="1"/>
  <c r="E46" i="3" s="1"/>
  <c r="B45" i="3" a="1"/>
  <c r="B45" i="3" s="1"/>
  <c r="B46" i="3" a="1"/>
  <c r="B46" i="3"/>
  <c r="B44" i="3" a="1"/>
  <c r="B44" i="3" s="1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 s="1"/>
  <c r="H37" i="3" a="1"/>
  <c r="H37" i="3" s="1"/>
  <c r="H38" i="3" a="1"/>
  <c r="H38" i="3" s="1"/>
  <c r="H39" i="3" a="1"/>
  <c r="H39" i="3" s="1"/>
  <c r="H36" i="3" a="1"/>
  <c r="H36" i="3" s="1"/>
  <c r="D7" i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I10" i="3" a="1"/>
  <c r="I15" i="3" a="1"/>
  <c r="I12" i="3" a="1"/>
  <c r="I19" i="3" a="1"/>
  <c r="I14" i="3" a="1"/>
  <c r="I21" i="3" a="1"/>
  <c r="I32" i="3" a="1"/>
  <c r="I31" i="3" a="1"/>
  <c r="I25" i="3" a="1"/>
  <c r="I5" i="3" a="1"/>
  <c r="I18" i="3" a="1"/>
  <c r="I17" i="3" a="1"/>
  <c r="I22" i="3" a="1"/>
  <c r="I24" i="3" a="1"/>
  <c r="I30" i="3" a="1"/>
  <c r="I28" i="3" a="1"/>
  <c r="I3" i="3" a="1"/>
  <c r="I13" i="3" a="1"/>
  <c r="I20" i="3" a="1"/>
  <c r="I29" i="3" a="1"/>
  <c r="I8" i="3" a="1"/>
  <c r="I7" i="3" a="1"/>
  <c r="I4" i="3" a="1"/>
  <c r="I9" i="3" a="1"/>
  <c r="I6" i="3" a="1"/>
  <c r="I11" i="3" a="1"/>
  <c r="I16" i="3" a="1"/>
  <c r="I23" i="3" a="1"/>
  <c r="I27" i="3" a="1"/>
  <c r="I26" i="3" a="1"/>
  <c r="I30" i="3" l="1"/>
  <c r="I22" i="3"/>
  <c r="I31" i="3"/>
  <c r="I29" i="3"/>
  <c r="I27" i="3"/>
  <c r="I25" i="3"/>
  <c r="I23" i="3"/>
  <c r="I21" i="3"/>
  <c r="I19" i="3"/>
  <c r="I15" i="3"/>
  <c r="I13" i="3"/>
  <c r="I11" i="3"/>
  <c r="I9" i="3"/>
  <c r="I7" i="3"/>
  <c r="I5" i="3"/>
  <c r="I28" i="3"/>
  <c r="I24" i="3"/>
  <c r="I17" i="3"/>
  <c r="I32" i="3"/>
  <c r="I26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D922FC7-BFB5-4B5F-B83B-90E2D708EFE5}" sourceFile="C:\길벗컴활1급총정리\기출\01회\대출관리.accdb" keepAlive="1" name="대출관리" type="5" refreshedVersion="8" background="1">
    <dbPr connection="Provider=Microsoft.ACE.OLEDB.12.0;User ID=Admin;Data Source=C:\길벗컴활1급총정리\기출\01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<sst xmlns="http://schemas.openxmlformats.org/spreadsheetml/2006/main" count="345" uniqueCount="217">
  <si>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</si>
  <si>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</si>
  <si>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</si>
  <si>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</si>
  <si>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</si>
  <si>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</si>
  <si>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</si>
  <si>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</si>
  <si>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</si>
  <si>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</si>
  <si>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</si>
  <si>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</si>
  <si>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</si>
  <si>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</si>
  <si>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</si>
  <si>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</si>
  <si>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</si>
  <si>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</si>
  <si>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</si>
  <si>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</si>
  <si>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</si>
  <si>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</si>
  <si>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</si>
  <si>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</si>
  <si>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</si>
  <si>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</si>
  <si>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</si>
  <si>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</si>
  <si>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</si>
  <si>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</si>
  <si>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</si>
  <si>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</si>
  <si>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</si>
  <si>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</si>
  <si>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</si>
  <si>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</si>
  <si>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</si>
  <si>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</si>
  <si>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</si>
  <si>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</si>
  <si>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</si>
  <si>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</si>
  <si>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</si>
  <si>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</si>
  <si>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</si>
  <si>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</si>
  <si>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</si>
  <si>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</si>
  <si>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</si>
  <si>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</si>
  <si>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</si>
  <si>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</si>
  <si>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</si>
  <si>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</si>
  <si>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</si>
  <si>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</si>
  <si>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</si>
  <si>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</si>
  <si>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</si>
  <si>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</si>
  <si>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</si>
  <si>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</si>
  <si>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</si>
  <si>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</si>
  <si>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</si>
  <si>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</si>
  <si>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</si>
  <si>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</si>
  <si>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</si>
  <si>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</si>
  <si>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</si>
  <si>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</si>
  <si>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</si>
  <si>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</si>
  <si>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</si>
  <si>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</si>
  <si>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</si>
  <si>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</si>
  <si>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</si>
  <si>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</si>
  <si>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</si>
  <si>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</si>
  <si>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</si>
  <si>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</si>
  <si>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</si>
  <si>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</si>
  <si>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</si>
  <si>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</si>
  <si>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</si>
  <si>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</si>
  <si>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</si>
  <si>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</si>
  <si>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</si>
  <si>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</si>
  <si>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</si>
  <si>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</si>
  <si>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</si>
  <si>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</si>
  <si>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</si>
  <si>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</si>
  <si>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</si>
  <si>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</si>
  <si>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</si>
  <si>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</si>
  <si>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</si>
  <si>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</si>
  <si>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</si>
  <si>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</si>
  <si>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</si>
  <si>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</si>
  <si>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</si>
  <si>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</si>
  <si>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</si>
  <si>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</si>
  <si>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</si>
  <si>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</si>
  <si>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</si>
  <si>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</si>
  <si>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</si>
  <si>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</si>
  <si>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</si>
  <si>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</si>
  <si>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</si>
  <si>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</si>
  <si>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</si>
  <si>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</si>
  <si>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</si>
  <si>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</si>
  <si>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</si>
  <si>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</si>
  <si>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</si>
  <si>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</si>
  <si>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</si>
  <si>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</si>
  <si>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</si>
  <si>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</si>
  <si>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</si>
  <si>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</si>
  <si>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</si>
  <si>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</si>
  <si>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</si>
  <si>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</si>
  <si>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</si>
  <si>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</si>
  <si>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</si>
  <si>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</si>
  <si>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</si>
  <si>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</si>
  <si>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</si>
  <si>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</si>
  <si>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</si>
  <si>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</si>
  <si>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</si>
  <si>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</si>
  <si>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</si>
  <si>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</si>
  <si>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</si>
  <si>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</si>
  <si>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</si>
  <si>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</si>
  <si>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</si>
  <si>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</si>
  <si>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</si>
  <si>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</si>
  <si>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</si>
  <si>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</si>
  <si>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</si>
  <si>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</si>
  <si>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</si>
  <si>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</si>
  <si>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</si>
  <si>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</si>
  <si>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</si>
  <si>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</si>
  <si>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</si>
  <si>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</si>
  <si>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</si>
  <si>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</si>
  <si>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</si>
  <si>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</si>
  <si>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</si>
  <si>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</si>
  <si>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</si>
  <si>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</si>
  <si>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</si>
  <si>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</si>
  <si>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</si>
  <si>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</si>
  <si>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</si>
  <si>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</si>
  <si>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</si>
  <si>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</si>
  <si>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</si>
  <si>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</si>
  <si>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</si>
  <si>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</si>
  <si>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</si>
  <si>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</si>
  <si>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</si>
  <si>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</si>
  <si>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</si>
  <si>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</si>
  <si>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</si>
  <si>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</si>
  <si>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</si>
  <si>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</si>
  <si>
    <t>기간</t>
  </si>
  <si>
    <t>1-12</t>
  </si>
  <si>
    <t>13-24</t>
  </si>
  <si>
    <t>25-36</t>
  </si>
  <si>
    <t>37-48</t>
  </si>
  <si>
    <t>49-60</t>
  </si>
  <si>
    <t>평균 : 대출금액</t>
  </si>
  <si>
    <t>개수:대출지점</t>
  </si>
  <si>
    <t>값</t>
  </si>
  <si>
    <t>전체 개수:대출지점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</si>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</sst>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3">
    <dxf>
      <numFmt numFmtId="33" formatCode="_-* #,##0_-;\-* #,##0_-;_-* &quot;-&quot;_-;_-@_-"/>
    </dxf>
    <dxf>
      <numFmt numFmtId="33" formatCode="_-* #,##0_-;\-* #,##0_-;_-* &quot;-&quot;_-;_-@_-"/>
    </dxf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18150" y="215900"/>
          <a:ext cx="8636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4" name="사각형: 빗면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5518150" y="863600"/>
          <a:ext cx="8636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508000</xdr:colOff>
          <xdr:row>0</xdr:row>
          <xdr:rowOff>107950</xdr:rowOff>
        </xdr:from>
        <xdr:to>
          <xdr:col>5</xdr:col>
          <xdr:colOff>101600</xdr:colOff>
          <xdr:row>2</xdr:row>
          <xdr:rowOff>50800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주은" refreshedDate="45482.82941377315" backgroundQuery="1" createdVersion="8" refreshedVersion="8" minRefreshableVersion="3" recordCount="30" xr:uid="{BF9084D7-562A-417E-8A18-A29CA1E60A33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AD7E04-FEDB-44AE-90E0-02873EC77A23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 countASubtotal="1">
      <items count="5">
        <item x="2"/>
        <item x="3"/>
        <item x="1"/>
        <item x="0"/>
        <item t="countA"/>
      </items>
    </pivotField>
    <pivotField compact="0" outline="0" showAll="0"/>
    <pivotField compact="0" outline="0" showAll="0"/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:대출지점" fld="4" subtotal="count" baseField="0" baseItem="0"/>
    <dataField name="평균 : 대출금액" fld="7" subtotal="average" baseField="8" baseItem="1" numFmtId="41"/>
  </dataFields>
  <formats count="2">
    <format dxfId="1">
      <pivotArea outline="0" fieldPosition="0">
        <references count="2">
          <reference field="4294967294" count="1" selected="0">
            <x v="1"/>
          </reference>
          <reference field="8" count="1" selected="0">
            <x v="1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6" workbookViewId="0">
      <selection activeCell="A2" sqref="A2:H32"/>
    </sheetView>
  </sheetViews>
  <sheetFormatPr defaultColWidth="11.75" defaultRowHeight="17"/>
  <cols>
    <col min="1" max="1" width="11.33203125" customWidth="1"/>
    <col min="2" max="2" width="7.25" customWidth="1"/>
    <col min="3" max="3" width="7.8320312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320312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AND($H3&gt;=LARGE($H$3:$H$32,5),YEAR($A3)&gt;=2021)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2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0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34" zoomScaleNormal="100" workbookViewId="0">
      <selection activeCell="G44" sqref="G44"/>
    </sheetView>
  </sheetViews>
  <sheetFormatPr defaultRowHeight="17"/>
  <cols>
    <col min="2" max="2" width="13.08203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320312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IF($F3&lt;20,50,IF($F3&lt;60,100,150))+VLOOKUP(B3,$A$37:$E$39,MATCH(E3,$B$35:$E$35,1)+1,0)</f>
        <v>1450</v>
      </c>
      <c r="H3" s="39">
        <f>PMT(IF($B3="일반",4%/12,3.5%/12),$F3,-$E3)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IF($F4&lt;20,50,IF($F4&lt;60,100,150))+VLOOKUP(B4,$A$37:$E$39,MATCH(E4,$B$35:$E$35,1)+1,0)</f>
        <v>1100</v>
      </c>
      <c r="H4" s="39">
        <f t="shared" ref="H4:H32" si="1">PMT(IF($B4="일반",4%/12,3.5%/12),$F4,-$E4)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39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39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39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39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39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39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39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39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39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39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39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39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39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39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39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39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39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39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39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39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39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39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39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39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39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39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39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39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2"/>
    </row>
    <row r="34" spans="1:10">
      <c r="A34" t="s">
        <v>203</v>
      </c>
      <c r="G34" t="s">
        <v>201</v>
      </c>
    </row>
    <row r="35" spans="1:10">
      <c r="A35" s="43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4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5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5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2">
        <f t="array" ref="C44">COUNT(IF((LEFT($A$3:$A$32,1)=C$43)*(YEAR($C$3:$C$32)=$A44),1))</f>
        <v>1</v>
      </c>
      <c r="D44" s="2">
        <f t="array" ref="D44">COUNT(IF((LEFT($A$3:$A$32,1)=D$43)*(YEAR($C$3:$C$32)=$A44),1))</f>
        <v>1</v>
      </c>
      <c r="E44" s="2">
        <f t="array" ref="E44">COUNT(IF((LEFT($A$3:$A$32,1)=E$43)*(YEAR($C$3:$C$32)=$A44),1))</f>
        <v>0</v>
      </c>
    </row>
    <row r="45" spans="1:10">
      <c r="A45" s="2">
        <v>2021</v>
      </c>
      <c r="B45" s="2">
        <f t="array" ref="B45">COUNT(IF((LEFT($A$3:$A$32,1)=B$43)*(YEAR($C$3:$C$32)=$A45),1))</f>
        <v>2</v>
      </c>
      <c r="C45" s="2">
        <f t="array" ref="C45">COUNT(IF((LEFT($A$3:$A$32,1)=C$43)*(YEAR($C$3:$C$32)=$A45),1))</f>
        <v>4</v>
      </c>
      <c r="D45" s="2">
        <f t="array" ref="D45">COUNT(IF((LEFT($A$3:$A$32,1)=D$43)*(YEAR($C$3:$C$32)=$A45),1))</f>
        <v>4</v>
      </c>
      <c r="E45" s="2">
        <f t="array" ref="E45">COUNT(IF((LEFT($A$3:$A$32,1)=E$43)*(YEAR($C$3:$C$32)=$A45),1))</f>
        <v>2</v>
      </c>
    </row>
    <row r="46" spans="1:10">
      <c r="A46" s="2">
        <v>2022</v>
      </c>
      <c r="B46" s="2">
        <f t="array" ref="B46">COUNT(IF((LEFT($A$3:$A$32,1)=B$43)*(YEAR($C$3:$C$32)=$A46),1))</f>
        <v>5</v>
      </c>
      <c r="C46" s="2">
        <f t="array" ref="C46">COUNT(IF((LEFT($A$3:$A$32,1)=C$43)*(YEAR($C$3:$C$32)=$A46),1))</f>
        <v>1</v>
      </c>
      <c r="D46" s="2">
        <f t="array" ref="D46">COUNT(IF((LEFT($A$3:$A$32,1)=D$43)*(YEAR($C$3:$C$32)=$A46),1))</f>
        <v>4</v>
      </c>
      <c r="E46" s="2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E13" sqref="E13"/>
    </sheetView>
  </sheetViews>
  <sheetFormatPr defaultRowHeight="17"/>
  <cols>
    <col min="1" max="1" width="7.08203125" bestFit="1" customWidth="1"/>
    <col min="2" max="2" width="14.25" bestFit="1" customWidth="1"/>
    <col min="3" max="3" width="11.6640625" bestFit="1" customWidth="1"/>
    <col min="4" max="14" width="14.5" bestFit="1" customWidth="1"/>
    <col min="15" max="16" width="19.1640625" bestFit="1" customWidth="1"/>
  </cols>
  <sheetData>
    <row r="2" spans="1:3">
      <c r="A2" s="40" t="s">
        <v>206</v>
      </c>
      <c r="B2" s="40" t="s">
        <v>214</v>
      </c>
    </row>
    <row r="3" spans="1:3">
      <c r="A3" t="s">
        <v>207</v>
      </c>
      <c r="B3" t="s">
        <v>213</v>
      </c>
      <c r="C3" s="50">
        <v>1</v>
      </c>
    </row>
    <row r="4" spans="1:3">
      <c r="B4" t="s">
        <v>212</v>
      </c>
      <c r="C4" s="51">
        <v>2500000</v>
      </c>
    </row>
    <row r="5" spans="1:3">
      <c r="A5" t="s">
        <v>208</v>
      </c>
      <c r="B5" t="s">
        <v>213</v>
      </c>
      <c r="C5" s="50">
        <v>8</v>
      </c>
    </row>
    <row r="6" spans="1:3">
      <c r="B6" t="s">
        <v>212</v>
      </c>
      <c r="C6" s="51">
        <v>8625000</v>
      </c>
    </row>
    <row r="7" spans="1:3">
      <c r="A7" t="s">
        <v>209</v>
      </c>
      <c r="B7" t="s">
        <v>213</v>
      </c>
      <c r="C7" s="50">
        <v>13</v>
      </c>
    </row>
    <row r="8" spans="1:3">
      <c r="B8" t="s">
        <v>212</v>
      </c>
      <c r="C8" s="51">
        <v>6230769.230769231</v>
      </c>
    </row>
    <row r="9" spans="1:3">
      <c r="A9" t="s">
        <v>210</v>
      </c>
      <c r="B9" t="s">
        <v>213</v>
      </c>
      <c r="C9" s="50">
        <v>3</v>
      </c>
    </row>
    <row r="10" spans="1:3">
      <c r="B10" t="s">
        <v>212</v>
      </c>
      <c r="C10" s="51">
        <v>10666666.666666666</v>
      </c>
    </row>
    <row r="11" spans="1:3">
      <c r="A11" t="s">
        <v>211</v>
      </c>
      <c r="B11" t="s">
        <v>213</v>
      </c>
      <c r="C11" s="50">
        <v>5</v>
      </c>
    </row>
    <row r="12" spans="1:3">
      <c r="B12" t="s">
        <v>212</v>
      </c>
      <c r="C12" s="51">
        <v>11800000</v>
      </c>
    </row>
    <row r="13" spans="1:3">
      <c r="A13" t="s">
        <v>215</v>
      </c>
      <c r="C13" s="50">
        <v>30</v>
      </c>
    </row>
    <row r="14" spans="1:3">
      <c r="A14" t="s">
        <v>216</v>
      </c>
      <c r="C14" s="51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K12" sqref="K12"/>
    </sheetView>
  </sheetViews>
  <sheetFormatPr defaultColWidth="9" defaultRowHeight="17"/>
  <cols>
    <col min="1" max="1" width="9" style="17"/>
    <col min="2" max="2" width="9.33203125" style="17" bestFit="1" customWidth="1"/>
    <col min="3" max="3" width="9" style="17"/>
    <col min="4" max="4" width="10.83203125" style="17" bestFit="1" customWidth="1"/>
    <col min="5" max="11" width="11.08203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7" t="s">
        <v>20</v>
      </c>
      <c r="F6" s="48"/>
      <c r="G6" s="48"/>
      <c r="H6" s="48"/>
      <c r="I6" s="48"/>
      <c r="J6" s="48"/>
      <c r="K6" s="49"/>
    </row>
    <row r="7" spans="1:11">
      <c r="D7" s="4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6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6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6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6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6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6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6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9D5315FD-B221-4813-82F5-0B7D3E1BE44F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5" sqref="K5"/>
    </sheetView>
  </sheetViews>
  <sheetFormatPr defaultRowHeight="17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320312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28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28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28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28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28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28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28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28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28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28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28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28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28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28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28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28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28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28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28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28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abSelected="1" workbookViewId="0">
      <selection activeCell="I16" sqref="I16"/>
    </sheetView>
  </sheetViews>
  <sheetFormatPr defaultRowHeight="17"/>
  <cols>
    <col min="1" max="1" width="13.5" customWidth="1"/>
    <col min="2" max="4" width="9.33203125" bestFit="1" customWidth="1"/>
    <col min="5" max="5" width="10.8320312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workbookViewId="0">
      <selection activeCell="G7" sqref="G7"/>
    </sheetView>
  </sheetViews>
  <sheetFormatPr defaultRowHeight="17"/>
  <cols>
    <col min="1" max="1" width="10.83203125" style="22" customWidth="1"/>
    <col min="2" max="2" width="11.83203125" style="22" customWidth="1"/>
    <col min="3" max="3" width="9" style="22"/>
  </cols>
  <sheetData>
    <row r="1" spans="1:3">
      <c r="A1" s="4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B5" s="2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508000</xdr:colOff>
                <xdr:row>0</xdr:row>
                <xdr:rowOff>107950</xdr:rowOff>
              </from>
              <to>
                <xdr:col>5</xdr:col>
                <xdr:colOff>101600</xdr:colOff>
                <xdr:row>2</xdr:row>
                <xdr:rowOff>50800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이주은</cp:lastModifiedBy>
  <cp:lastPrinted>2023-01-09T08:56:00Z</cp:lastPrinted>
  <dcterms:created xsi:type="dcterms:W3CDTF">2021-05-31T11:17:08Z</dcterms:created>
  <dcterms:modified xsi:type="dcterms:W3CDTF">2024-07-12T06:50:05Z</dcterms:modified>
</cp:coreProperties>
</file>