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최성림2\Desktop\성진 컴활1급\03 최신기출문제\01 23년상시01\"/>
    </mc:Choice>
  </mc:AlternateContent>
  <xr:revisionPtr revIDLastSave="0" documentId="13_ncr:1_{8CB62C3A-93B5-4B9C-BE29-DD0D390A0775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A35" i="4"/>
  <c r="B5" i="1"/>
  <c r="D4" i="2" l="1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6C35DF-35EC-4739-850E-CC88EE8011DB}" sourceFile="C:\길벗컴활1급\03 최신기출문제\01 23년상시01\대출관리.accdb" keepAlive="1" name="대출관리" type="5" refreshedVersion="8" background="1">
    <dbPr connection="Provider=Microsoft.ACE.OLEDB.12.0;User ID=Admin;Data Source=C:\길벗컴활1급\03 최신기출문제\01 23년상시01\대출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출정보" commandType="3"/>
  </connection>
</connections>
</file>

<file path=xl/sharedStrings.xml><?xml version="1.0" encoding="utf-8"?>
<sst xmlns="http://schemas.openxmlformats.org/spreadsheetml/2006/main" count="345" uniqueCount="216">
  <si>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</si>
  <si>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</si>
  <si>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</si>
  <si>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</si>
  <si>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</si>
  <si>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</si>
  <si>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</si>
  <si>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</si>
  <si>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</si>
  <si>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</si>
  <si>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</si>
  <si>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</si>
  <si>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</si>
  <si>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</si>
  <si>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</si>
  <si>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</si>
  <si>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</si>
  <si>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</si>
  <si>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</si>
  <si>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</si>
  <si>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</si>
  <si>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</si>
  <si>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</si>
  <si>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</si>
  <si>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</si>
  <si>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</si>
  <si>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</si>
  <si>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</si>
  <si>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</si>
  <si>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</si>
  <si>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</si>
  <si>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</si>
  <si>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</si>
  <si>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</si>
  <si>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</si>
  <si>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</si>
  <si>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</si>
  <si>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</si>
  <si>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</si>
  <si>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</si>
  <si>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</si>
  <si>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</si>
  <si>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</si>
  <si>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</si>
  <si>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</si>
  <si>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</si>
  <si>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</si>
  <si>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</si>
  <si>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</si>
  <si>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</si>
  <si>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</si>
  <si>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</si>
  <si>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</si>
  <si>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</si>
  <si>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</si>
  <si>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</si>
  <si>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</si>
  <si>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</si>
  <si>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</si>
  <si>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</si>
  <si>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</si>
  <si>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</si>
  <si>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</si>
  <si>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</si>
  <si>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</si>
  <si>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</si>
  <si>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</si>
  <si>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</si>
  <si>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</si>
  <si>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</si>
  <si>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</si>
  <si>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</si>
  <si>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</si>
  <si>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</si>
  <si>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</si>
  <si>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</si>
  <si>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</si>
  <si>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</si>
  <si>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</si>
  <si>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</si>
  <si>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</si>
  <si>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</si>
  <si>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</si>
  <si>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</si>
  <si>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</si>
  <si>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</si>
  <si>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</si>
  <si>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</si>
  <si>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</si>
  <si>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</si>
  <si>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</si>
  <si>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</si>
  <si>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</si>
  <si>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</si>
  <si>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</si>
  <si>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</si>
  <si>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</si>
  <si>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</si>
  <si>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</si>
  <si>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</si>
  <si>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</si>
  <si>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</si>
  <si>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</si>
  <si>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</si>
  <si>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</si>
  <si>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</si>
  <si>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</si>
  <si>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</si>
  <si>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</si>
  <si>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</si>
  <si>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</si>
  <si>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</si>
  <si>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</si>
  <si>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</si>
  <si>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</si>
  <si>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</si>
  <si>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</si>
  <si>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</si>
  <si>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</si>
  <si>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</si>
  <si>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</si>
  <si>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</si>
  <si>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</si>
  <si>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</si>
  <si>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</si>
  <si>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</si>
  <si>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</si>
  <si>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</si>
  <si>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</si>
  <si>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</si>
  <si>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</si>
  <si>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</si>
  <si>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</si>
  <si>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</si>
  <si>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</si>
  <si>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</si>
  <si>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</si>
  <si>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</si>
  <si>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</si>
  <si>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</si>
  <si>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</si>
  <si>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</si>
  <si>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</si>
  <si>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</si>
  <si>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</si>
  <si>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</si>
  <si>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</si>
  <si>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</si>
  <si>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</si>
  <si>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</si>
  <si>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</si>
  <si>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</si>
  <si>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</si>
  <si>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</si>
  <si>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</si>
  <si>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</si>
  <si>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</si>
  <si>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</si>
  <si>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</si>
  <si>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</si>
  <si>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</si>
  <si>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</si>
  <si>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</si>
  <si>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</si>
  <si>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</si>
  <si>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</si>
  <si>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</si>
  <si>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</si>
  <si>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</si>
  <si>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</si>
  <si>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</si>
  <si>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</si>
  <si>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</si>
  <si>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</si>
  <si>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</si>
  <si>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</si>
  <si>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</si>
  <si>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</si>
  <si>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</si>
  <si>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</si>
  <si>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</si>
  <si>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</si>
  <si>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</si>
  <si>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</si>
  <si>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</si>
  <si>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</si>
  <si>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</si>
  <si>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</si>
  <si>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</si>
  <si>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</si>
  <si>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</si>
  <si>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</si>
  <si>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</si>
  <si>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</si>
  <si>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</si>
  <si>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</si>
  <si>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</si>
  <si>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</si>
  <si>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</si>
  <si>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</si>
  <si>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</si>
  <si>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</si>
  <si>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</si>
  <si>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</si>
  <si>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</si>
  <si>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개수 : 대출지점</t>
  </si>
  <si>
    <t>기간</t>
  </si>
  <si>
    <t>1-12</t>
  </si>
  <si>
    <t>13-24</t>
  </si>
  <si>
    <t>25-36</t>
  </si>
  <si>
    <t>37-48</t>
  </si>
  <si>
    <t>49-60</t>
  </si>
  <si>
    <t>평균 : 대출금액</t>
  </si>
  <si>
    <t>값</t>
  </si>
  <si>
    <t>전체 개수 : 대출지점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</si>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</sst>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42" fontId="0" fillId="0" borderId="1" xfId="6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0" fontId="6" fillId="0" borderId="1" xfId="8" applyNumberFormat="1" applyFont="1" applyBorder="1" applyAlignment="1">
      <alignment horizontal="center" vertical="center" wrapText="1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407A25F-4562-249F-E9A3-DC51C44E968A}"/>
            </a:ext>
          </a:extLst>
        </xdr:cNvPr>
        <xdr:cNvSpPr/>
      </xdr:nvSpPr>
      <xdr:spPr>
        <a:xfrm>
          <a:off x="5524500" y="22098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B3C460DC-B49E-A366-43D4-2E7519FF36FE}"/>
            </a:ext>
          </a:extLst>
        </xdr:cNvPr>
        <xdr:cNvSpPr/>
      </xdr:nvSpPr>
      <xdr:spPr>
        <a:xfrm>
          <a:off x="5524500" y="88392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45720</xdr:colOff>
          <xdr:row>2</xdr:row>
          <xdr:rowOff>60960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최성림2" refreshedDate="45546.063435995369" backgroundQuery="1" createdVersion="8" refreshedVersion="8" minRefreshableVersion="3" recordCount="30" xr:uid="{5A93D9C1-A574-49A2-98DB-7EBC2561A894}">
  <cacheSource type="external" connectionId="1"/>
  <cacheFields count="9">
    <cacheField name="대출번호" numFmtId="0">
      <sharedItems count="30">
        <s v="M04-08"/>
        <s v="M01-23"/>
        <s v="M02-12"/>
        <s v="Y02-26"/>
        <s v="M01-27"/>
        <s v="M03-37"/>
        <s v="K02-59"/>
        <s v="Y03-08"/>
        <s v="M02-14"/>
        <s v="Y01-07"/>
        <s v="K04-02"/>
        <s v="J03-26"/>
        <s v="K03-05"/>
        <s v="M01-37"/>
        <s v="K01-02"/>
        <s v="Y04-48"/>
        <s v="Y02-67"/>
        <s v="J02-38"/>
        <s v="K01-38"/>
        <s v="J02-01"/>
        <s v="M01-64"/>
        <s v="Y04-15"/>
        <s v="K02-28"/>
        <s v="J04-26"/>
        <s v="K03-52"/>
        <s v="Y03-88"/>
        <s v="J04-31"/>
        <s v="M02-06"/>
        <s v="K04-35"/>
        <s v="J01-42"/>
      </sharedItems>
    </cacheField>
    <cacheField name="성명" numFmtId="0">
      <sharedItems count="30">
        <s v="김진석"/>
        <s v="구준식"/>
        <s v="이진태"/>
        <s v="이재철"/>
        <s v="박세희"/>
        <s v="박순영"/>
        <s v="이성재"/>
        <s v="설진구"/>
        <s v="이영민"/>
        <s v="도희철"/>
        <s v="우진우"/>
        <s v="민애라"/>
        <s v="민승렬"/>
        <s v="최만용"/>
        <s v="오태열"/>
        <s v="장우석"/>
        <s v="형연주"/>
        <s v="이민주"/>
        <s v="정대식"/>
        <s v="김춘복"/>
        <s v="이영진"/>
        <s v="진영태"/>
        <s v="임현석"/>
        <s v="남지철"/>
        <s v="국선재"/>
        <s v="김상진"/>
        <s v="민인희"/>
        <s v="최철식"/>
        <s v="박철형"/>
        <s v="성철수"/>
      </sharedItems>
    </cacheField>
    <cacheField name="주민등록번호" numFmtId="0">
      <sharedItems count="30">
        <s v="710618-1061918"/>
        <s v="680909-1833529"/>
        <s v="580217-1584916"/>
        <s v="701125-1178421"/>
        <s v="570519-2027689"/>
        <s v="591129-2174812"/>
        <s v="630517-1848916"/>
        <s v="530925-1026711"/>
        <s v="670418-1154378"/>
        <s v="680722-1104775"/>
        <s v="720819-2177410"/>
        <s v="700215-2245773"/>
        <s v="630225-1462892"/>
        <s v="721105-1471885"/>
        <s v="531227-1344216"/>
        <s v="792817-1992418"/>
        <s v="730205-2848619"/>
        <s v="600629-2005884"/>
        <s v="640828-1189775"/>
        <s v="711211-1038429"/>
        <s v="650719-1288776"/>
        <s v="700412-1877519"/>
        <s v="650903-1848697"/>
        <s v="581105-1067449"/>
        <s v="620728-1048731"/>
        <s v="670214-1397503"/>
        <s v="681205-2027817"/>
        <s v="700710-1179826"/>
        <s v="630714-2177475"/>
        <s v="730906-1025428"/>
      </sharedItems>
    </cacheField>
    <cacheField name="주소" numFmtId="0">
      <sharedItems count="26">
        <s v="대전시 유성구 온천동"/>
        <s v="서울시 종로구 팔판동"/>
        <s v="경기도 안양시 동안구"/>
        <s v="서울시 서대문구 역촌동"/>
        <s v="부산시 중구 대창동"/>
        <s v="경기도 부천시 원미구"/>
        <s v="경기도 시흥시 은행동"/>
        <s v="서울시 강남구 역삼동"/>
        <s v="대전시 유성구 어은동"/>
        <s v="부산시 동구 범일동"/>
        <s v="부산시 부산진구 동평동"/>
        <s v="서울시 중구 필동"/>
        <s v="서울시 양천구 목동"/>
        <s v="대전시 서구 둔산동"/>
        <s v="경기도 수원시 장안구"/>
        <s v="경기도 성남시 분당구"/>
        <s v="서울시 송파구 문정동"/>
        <s v="경기도 수원시 권선구"/>
        <s v="서울시 영등포구 영등포동"/>
        <s v="충남 천안시 불당동"/>
        <s v="대전시 대덕구 법동"/>
        <s v="부산시 서구 서대신동"/>
        <s v="부산시 남구 문현동"/>
        <s v="대전시 동구 판암동"/>
        <s v="경기도 안양시 만안구"/>
        <s v="서울시 종로구 무교동"/>
      </sharedItems>
    </cacheField>
    <cacheField name="대출지점" numFmtId="0">
      <sharedItems count="4">
        <s v="충청"/>
        <s v="서울"/>
        <s v="경기"/>
        <s v="부산"/>
      </sharedItems>
    </cacheField>
    <cacheField name="대출일" numFmtId="0">
      <sharedItems containsSemiMixedTypes="0" containsNonDate="0" containsDate="1" containsString="0" minDate="2019-07-20T00:00:00" maxDate="2022-12-16T00:00:00" count="30">
        <d v="2022-12-15T00:00:00"/>
        <d v="2022-06-12T00:00:00"/>
        <d v="2022-11-27T00:00:00"/>
        <d v="2022-10-24T00:00:00"/>
        <d v="2021-08-17T00:00:00"/>
        <d v="2022-12-09T00:00:00"/>
        <d v="2022-02-13T00:00:00"/>
        <d v="2021-06-12T00:00:00"/>
        <d v="2021-03-25T00:00:00"/>
        <d v="2021-06-24T00:00:00"/>
        <d v="2022-06-07T00:00:00"/>
        <d v="2021-12-18T00:00:00"/>
        <d v="2021-10-09T00:00:00"/>
        <d v="2020-05-17T00:00:00"/>
        <d v="2022-09-02T00:00:00"/>
        <d v="2021-08-31T00:00:00"/>
        <d v="2020-08-21T00:00:00"/>
        <d v="2022-01-20T00:00:00"/>
        <d v="2022-05-14T00:00:00"/>
        <d v="2021-03-22T00:00:00"/>
        <d v="2022-09-12T00:00:00"/>
        <d v="2021-05-18T00:00:00"/>
        <d v="2022-06-24T00:00:00"/>
        <d v="2019-07-20T00:00:00"/>
        <d v="2021-08-03T00:00:00"/>
        <d v="2022-05-26T00:00:00"/>
        <d v="2022-12-03T00:00:00"/>
        <d v="2020-08-16T00:00:00"/>
        <d v="2022-05-01T00:00:00"/>
        <d v="2021-12-09T00:00:00"/>
      </sharedItems>
    </cacheField>
    <cacheField name="대출종류" numFmtId="0">
      <sharedItems count="4">
        <s v="무보증신용대출"/>
        <s v="예부적금담보대출"/>
        <s v="국민주택기금대출"/>
        <s v="주택자금대출"/>
      </sharedItems>
    </cacheField>
    <cacheField name="대출금액" numFmtId="0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기간" numFmtId="0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8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</r>
  <r>
    <x v="1"/>
    <x v="1"/>
    <x v="1"/>
    <x v="1"/>
    <x v="1"/>
    <x v="1"/>
    <x v="0"/>
    <x v="0"/>
    <x v="1"/>
  </r>
  <r>
    <x v="2"/>
    <x v="2"/>
    <x v="2"/>
    <x v="2"/>
    <x v="2"/>
    <x v="2"/>
    <x v="0"/>
    <x v="1"/>
    <x v="2"/>
  </r>
  <r>
    <x v="3"/>
    <x v="3"/>
    <x v="3"/>
    <x v="2"/>
    <x v="2"/>
    <x v="3"/>
    <x v="1"/>
    <x v="2"/>
    <x v="3"/>
  </r>
  <r>
    <x v="4"/>
    <x v="4"/>
    <x v="4"/>
    <x v="3"/>
    <x v="1"/>
    <x v="4"/>
    <x v="0"/>
    <x v="3"/>
    <x v="1"/>
  </r>
  <r>
    <x v="5"/>
    <x v="5"/>
    <x v="5"/>
    <x v="4"/>
    <x v="3"/>
    <x v="5"/>
    <x v="0"/>
    <x v="4"/>
    <x v="4"/>
  </r>
  <r>
    <x v="6"/>
    <x v="6"/>
    <x v="6"/>
    <x v="5"/>
    <x v="2"/>
    <x v="6"/>
    <x v="2"/>
    <x v="5"/>
    <x v="1"/>
  </r>
  <r>
    <x v="7"/>
    <x v="7"/>
    <x v="7"/>
    <x v="4"/>
    <x v="3"/>
    <x v="7"/>
    <x v="1"/>
    <x v="6"/>
    <x v="5"/>
  </r>
  <r>
    <x v="8"/>
    <x v="8"/>
    <x v="8"/>
    <x v="6"/>
    <x v="2"/>
    <x v="8"/>
    <x v="0"/>
    <x v="0"/>
    <x v="1"/>
  </r>
  <r>
    <x v="9"/>
    <x v="9"/>
    <x v="9"/>
    <x v="7"/>
    <x v="1"/>
    <x v="9"/>
    <x v="1"/>
    <x v="1"/>
    <x v="4"/>
  </r>
  <r>
    <x v="10"/>
    <x v="10"/>
    <x v="10"/>
    <x v="8"/>
    <x v="0"/>
    <x v="10"/>
    <x v="2"/>
    <x v="0"/>
    <x v="1"/>
  </r>
  <r>
    <x v="11"/>
    <x v="11"/>
    <x v="11"/>
    <x v="9"/>
    <x v="3"/>
    <x v="11"/>
    <x v="3"/>
    <x v="7"/>
    <x v="5"/>
  </r>
  <r>
    <x v="12"/>
    <x v="12"/>
    <x v="12"/>
    <x v="10"/>
    <x v="3"/>
    <x v="12"/>
    <x v="2"/>
    <x v="8"/>
    <x v="5"/>
  </r>
  <r>
    <x v="13"/>
    <x v="13"/>
    <x v="13"/>
    <x v="11"/>
    <x v="1"/>
    <x v="13"/>
    <x v="0"/>
    <x v="0"/>
    <x v="4"/>
  </r>
  <r>
    <x v="14"/>
    <x v="14"/>
    <x v="14"/>
    <x v="12"/>
    <x v="1"/>
    <x v="14"/>
    <x v="2"/>
    <x v="5"/>
    <x v="2"/>
  </r>
  <r>
    <x v="15"/>
    <x v="15"/>
    <x v="15"/>
    <x v="13"/>
    <x v="0"/>
    <x v="15"/>
    <x v="1"/>
    <x v="1"/>
    <x v="4"/>
  </r>
  <r>
    <x v="16"/>
    <x v="16"/>
    <x v="16"/>
    <x v="14"/>
    <x v="2"/>
    <x v="16"/>
    <x v="1"/>
    <x v="9"/>
    <x v="6"/>
  </r>
  <r>
    <x v="17"/>
    <x v="17"/>
    <x v="17"/>
    <x v="15"/>
    <x v="2"/>
    <x v="17"/>
    <x v="3"/>
    <x v="10"/>
    <x v="6"/>
  </r>
  <r>
    <x v="18"/>
    <x v="18"/>
    <x v="18"/>
    <x v="16"/>
    <x v="1"/>
    <x v="18"/>
    <x v="2"/>
    <x v="0"/>
    <x v="0"/>
  </r>
  <r>
    <x v="19"/>
    <x v="19"/>
    <x v="19"/>
    <x v="17"/>
    <x v="2"/>
    <x v="19"/>
    <x v="3"/>
    <x v="8"/>
    <x v="5"/>
  </r>
  <r>
    <x v="20"/>
    <x v="20"/>
    <x v="20"/>
    <x v="18"/>
    <x v="1"/>
    <x v="20"/>
    <x v="0"/>
    <x v="1"/>
    <x v="2"/>
  </r>
  <r>
    <x v="21"/>
    <x v="21"/>
    <x v="21"/>
    <x v="19"/>
    <x v="0"/>
    <x v="21"/>
    <x v="1"/>
    <x v="1"/>
    <x v="4"/>
  </r>
  <r>
    <x v="22"/>
    <x v="22"/>
    <x v="22"/>
    <x v="14"/>
    <x v="2"/>
    <x v="22"/>
    <x v="2"/>
    <x v="4"/>
    <x v="1"/>
  </r>
  <r>
    <x v="23"/>
    <x v="23"/>
    <x v="23"/>
    <x v="20"/>
    <x v="0"/>
    <x v="23"/>
    <x v="3"/>
    <x v="8"/>
    <x v="5"/>
  </r>
  <r>
    <x v="24"/>
    <x v="24"/>
    <x v="24"/>
    <x v="21"/>
    <x v="3"/>
    <x v="24"/>
    <x v="2"/>
    <x v="11"/>
    <x v="2"/>
  </r>
  <r>
    <x v="25"/>
    <x v="25"/>
    <x v="25"/>
    <x v="22"/>
    <x v="3"/>
    <x v="25"/>
    <x v="1"/>
    <x v="12"/>
    <x v="6"/>
  </r>
  <r>
    <x v="26"/>
    <x v="26"/>
    <x v="26"/>
    <x v="23"/>
    <x v="0"/>
    <x v="26"/>
    <x v="3"/>
    <x v="13"/>
    <x v="2"/>
  </r>
  <r>
    <x v="27"/>
    <x v="27"/>
    <x v="27"/>
    <x v="24"/>
    <x v="2"/>
    <x v="27"/>
    <x v="0"/>
    <x v="6"/>
    <x v="4"/>
  </r>
  <r>
    <x v="28"/>
    <x v="28"/>
    <x v="28"/>
    <x v="13"/>
    <x v="0"/>
    <x v="28"/>
    <x v="2"/>
    <x v="0"/>
    <x v="2"/>
  </r>
  <r>
    <x v="29"/>
    <x v="29"/>
    <x v="29"/>
    <x v="25"/>
    <x v="1"/>
    <x v="29"/>
    <x v="3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A21C73-504F-41B4-A0A8-E5FE7E2C6E38}" name="피벗 테이블1" cacheId="2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9"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8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4" subtotal="count" baseField="0" baseItem="0"/>
    <dataField name="평균 : 대출금액" fld="7" subtotal="average" baseField="8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19" workbookViewId="0">
      <selection activeCell="J8" sqref="J8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2.3984375" bestFit="1" customWidth="1"/>
    <col min="6" max="6" width="9" bestFit="1" customWidth="1"/>
    <col min="7" max="7" width="10.19921875" customWidth="1"/>
    <col min="8" max="8" width="11.3984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AND(H3&gt;=LARGE($H$3:$H$32,5),YEAR(A3)&gt;=2021)</f>
        <v>0</v>
      </c>
    </row>
    <row r="37" spans="1:4">
      <c r="A37" s="2" t="s">
        <v>66</v>
      </c>
      <c r="B37" s="12" t="s">
        <v>126</v>
      </c>
      <c r="C37" s="12" t="s">
        <v>123</v>
      </c>
      <c r="D37" s="2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zoomScaleNormal="100" workbookViewId="0"/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6" t="s">
        <v>34</v>
      </c>
      <c r="H2" s="16" t="s">
        <v>6</v>
      </c>
      <c r="I2" s="16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/>
      <c r="H3" s="15"/>
      <c r="I3" s="2"/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/>
      <c r="H4" s="15"/>
      <c r="I4" s="2"/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/>
      <c r="H5" s="15"/>
      <c r="I5" s="2"/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/>
      <c r="H6" s="15"/>
      <c r="I6" s="2"/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/>
      <c r="H7" s="15"/>
      <c r="I7" s="2"/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/>
      <c r="H8" s="15"/>
      <c r="I8" s="2"/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/>
      <c r="H9" s="15"/>
      <c r="I9" s="2"/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/>
      <c r="H10" s="15"/>
      <c r="I10" s="2"/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/>
      <c r="H11" s="15"/>
      <c r="I11" s="2"/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/>
      <c r="H12" s="15"/>
      <c r="I12" s="2"/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/>
      <c r="H13" s="15"/>
      <c r="I13" s="2"/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/>
      <c r="H14" s="15"/>
      <c r="I14" s="2"/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/>
      <c r="H15" s="15"/>
      <c r="I15" s="2"/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/>
      <c r="H16" s="15"/>
      <c r="I16" s="2"/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/>
      <c r="H17" s="15"/>
      <c r="I17" s="2"/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/>
      <c r="H18" s="15"/>
      <c r="I18" s="2"/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/>
      <c r="H19" s="15"/>
      <c r="I19" s="2"/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/>
      <c r="H20" s="15"/>
      <c r="I20" s="2"/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/>
      <c r="H21" s="15"/>
      <c r="I21" s="2"/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/>
      <c r="H22" s="15"/>
      <c r="I22" s="2"/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/>
      <c r="H23" s="15"/>
      <c r="I23" s="2"/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/>
      <c r="H24" s="15"/>
      <c r="I24" s="2"/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/>
      <c r="H25" s="15"/>
      <c r="I25" s="2"/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/>
      <c r="H26" s="15"/>
      <c r="I26" s="2"/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/>
      <c r="H27" s="15"/>
      <c r="I27" s="2"/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/>
      <c r="H28" s="15"/>
      <c r="I28" s="2"/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/>
      <c r="H29" s="15"/>
      <c r="I29" s="2"/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/>
      <c r="H30" s="15"/>
      <c r="I30" s="2"/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/>
      <c r="H31" s="15"/>
      <c r="I31" s="2"/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/>
      <c r="H32" s="15"/>
      <c r="I32" s="2"/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0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7">
        <v>1</v>
      </c>
      <c r="I35" s="17">
        <v>2</v>
      </c>
      <c r="J35" s="17">
        <v>3</v>
      </c>
    </row>
    <row r="36" spans="1:10">
      <c r="A36" s="41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/>
      <c r="I36" s="14"/>
      <c r="J36" s="14"/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/>
      <c r="I37" s="14"/>
      <c r="J37" s="14"/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/>
      <c r="I38" s="14"/>
      <c r="J38" s="14"/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/>
      <c r="I39" s="14"/>
      <c r="J39" s="14"/>
    </row>
    <row r="41" spans="1:10">
      <c r="A41" t="s">
        <v>202</v>
      </c>
    </row>
    <row r="42" spans="1:10">
      <c r="A42" s="42" t="s">
        <v>10</v>
      </c>
      <c r="B42" s="16" t="s">
        <v>35</v>
      </c>
      <c r="C42" s="16" t="s">
        <v>36</v>
      </c>
      <c r="D42" s="16" t="s">
        <v>37</v>
      </c>
      <c r="E42" s="16" t="s">
        <v>38</v>
      </c>
    </row>
    <row r="43" spans="1:10">
      <c r="A43" s="42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/>
      <c r="C44" s="2"/>
      <c r="D44" s="2"/>
      <c r="E44" s="2"/>
    </row>
    <row r="45" spans="1:10">
      <c r="A45" s="2">
        <v>2021</v>
      </c>
      <c r="B45" s="2"/>
      <c r="C45" s="2"/>
      <c r="D45" s="2"/>
      <c r="E45" s="2"/>
    </row>
    <row r="46" spans="1:10">
      <c r="A46" s="2">
        <v>2022</v>
      </c>
      <c r="B46" s="2"/>
      <c r="C46" s="2"/>
      <c r="D46" s="2"/>
      <c r="E46" s="2"/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E4" sqref="E4"/>
    </sheetView>
  </sheetViews>
  <sheetFormatPr defaultRowHeight="17.399999999999999"/>
  <cols>
    <col min="1" max="1" width="18.796875" bestFit="1" customWidth="1"/>
    <col min="2" max="2" width="14.09765625" bestFit="1" customWidth="1"/>
    <col min="3" max="3" width="11.69921875" bestFit="1" customWidth="1"/>
  </cols>
  <sheetData>
    <row r="2" spans="1:3">
      <c r="A2" s="47" t="s">
        <v>206</v>
      </c>
      <c r="B2" s="47" t="s">
        <v>213</v>
      </c>
    </row>
    <row r="3" spans="1:3">
      <c r="A3" t="s">
        <v>207</v>
      </c>
      <c r="B3" t="s">
        <v>205</v>
      </c>
      <c r="C3" s="48">
        <v>1</v>
      </c>
    </row>
    <row r="4" spans="1:3">
      <c r="B4" t="s">
        <v>212</v>
      </c>
      <c r="C4" s="49">
        <v>2500000</v>
      </c>
    </row>
    <row r="5" spans="1:3">
      <c r="A5" t="s">
        <v>208</v>
      </c>
      <c r="B5" t="s">
        <v>205</v>
      </c>
      <c r="C5" s="48">
        <v>8</v>
      </c>
    </row>
    <row r="6" spans="1:3">
      <c r="B6" t="s">
        <v>212</v>
      </c>
      <c r="C6" s="49">
        <v>8625000</v>
      </c>
    </row>
    <row r="7" spans="1:3">
      <c r="A7" t="s">
        <v>209</v>
      </c>
      <c r="B7" t="s">
        <v>205</v>
      </c>
      <c r="C7" s="48">
        <v>13</v>
      </c>
    </row>
    <row r="8" spans="1:3">
      <c r="B8" t="s">
        <v>212</v>
      </c>
      <c r="C8" s="49">
        <v>6230769.230769231</v>
      </c>
    </row>
    <row r="9" spans="1:3">
      <c r="A9" t="s">
        <v>210</v>
      </c>
      <c r="B9" t="s">
        <v>205</v>
      </c>
      <c r="C9" s="48">
        <v>3</v>
      </c>
    </row>
    <row r="10" spans="1:3">
      <c r="B10" t="s">
        <v>212</v>
      </c>
      <c r="C10" s="49">
        <v>10666666.666666666</v>
      </c>
    </row>
    <row r="11" spans="1:3">
      <c r="A11" t="s">
        <v>211</v>
      </c>
      <c r="B11" t="s">
        <v>205</v>
      </c>
      <c r="C11" s="48">
        <v>5</v>
      </c>
    </row>
    <row r="12" spans="1:3">
      <c r="B12" t="s">
        <v>212</v>
      </c>
      <c r="C12" s="49">
        <v>11800000</v>
      </c>
    </row>
    <row r="13" spans="1:3">
      <c r="A13" t="s">
        <v>214</v>
      </c>
      <c r="C13" s="48">
        <v>30</v>
      </c>
    </row>
    <row r="14" spans="1:3">
      <c r="A14" t="s">
        <v>215</v>
      </c>
      <c r="C14" s="49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F4" sqref="F4"/>
    </sheetView>
  </sheetViews>
  <sheetFormatPr defaultColWidth="9" defaultRowHeight="17.399999999999999"/>
  <cols>
    <col min="1" max="1" width="9" style="18"/>
    <col min="2" max="2" width="9.3984375" style="18" bestFit="1" customWidth="1"/>
    <col min="3" max="3" width="9" style="18"/>
    <col min="4" max="4" width="10.8984375" style="18" bestFit="1" customWidth="1"/>
    <col min="5" max="11" width="11.09765625" style="18" customWidth="1"/>
    <col min="12" max="16384" width="9" style="18"/>
  </cols>
  <sheetData>
    <row r="1" spans="1:11">
      <c r="A1" s="18" t="s">
        <v>130</v>
      </c>
    </row>
    <row r="2" spans="1:11">
      <c r="A2" s="19" t="s">
        <v>16</v>
      </c>
      <c r="B2" s="20">
        <v>0.03</v>
      </c>
    </row>
    <row r="3" spans="1:11">
      <c r="A3" s="19" t="s">
        <v>17</v>
      </c>
      <c r="B3" s="21">
        <v>200000</v>
      </c>
    </row>
    <row r="4" spans="1:11">
      <c r="A4" s="19" t="s">
        <v>18</v>
      </c>
      <c r="B4" s="19">
        <v>36</v>
      </c>
    </row>
    <row r="5" spans="1:11">
      <c r="A5" s="19" t="s">
        <v>15</v>
      </c>
      <c r="B5" s="22">
        <f>FV(B2/12,B4,-B3)</f>
        <v>7524112.0618290044</v>
      </c>
    </row>
    <row r="6" spans="1:11">
      <c r="A6" s="23"/>
      <c r="B6" s="24"/>
      <c r="E6" s="44" t="s">
        <v>20</v>
      </c>
      <c r="F6" s="45"/>
      <c r="G6" s="45"/>
      <c r="H6" s="45"/>
      <c r="I6" s="45"/>
      <c r="J6" s="45"/>
      <c r="K6" s="46"/>
    </row>
    <row r="7" spans="1:11">
      <c r="D7" s="50">
        <f>FV(B2/12,B4,-B3)</f>
        <v>7524112.0618290044</v>
      </c>
      <c r="E7" s="26">
        <v>0.03</v>
      </c>
      <c r="F7" s="26">
        <v>3.15E-2</v>
      </c>
      <c r="G7" s="26">
        <v>3.3000000000000002E-2</v>
      </c>
      <c r="H7" s="26">
        <v>3.4500000000000003E-2</v>
      </c>
      <c r="I7" s="26">
        <v>3.5999999999999997E-2</v>
      </c>
      <c r="J7" s="26">
        <v>3.7499999999999999E-2</v>
      </c>
      <c r="K7" s="26">
        <v>3.9E-2</v>
      </c>
    </row>
    <row r="8" spans="1:11">
      <c r="C8" s="43" t="s">
        <v>19</v>
      </c>
      <c r="D8" s="25">
        <v>12</v>
      </c>
      <c r="E8" s="27">
        <f t="dataTable" ref="E8:K14" dt2D="1" dtr="1" r1="B2" r2="B4"/>
        <v>2433276.5530805388</v>
      </c>
      <c r="F8" s="27">
        <v>2434954.9857452433</v>
      </c>
      <c r="G8" s="27">
        <v>2436634.8179788906</v>
      </c>
      <c r="H8" s="27">
        <v>2438316.0509618768</v>
      </c>
      <c r="I8" s="27">
        <v>2439998.6858753222</v>
      </c>
      <c r="J8" s="27">
        <v>2441682.7239016928</v>
      </c>
      <c r="K8" s="27">
        <v>2443368.1662236685</v>
      </c>
    </row>
    <row r="9" spans="1:11">
      <c r="C9" s="43"/>
      <c r="D9" s="25">
        <v>24</v>
      </c>
      <c r="E9" s="27">
        <v>4940563.5409582164</v>
      </c>
      <c r="F9" s="27">
        <v>4947728.1723871799</v>
      </c>
      <c r="G9" s="27">
        <v>4954905.9879553681</v>
      </c>
      <c r="H9" s="27">
        <v>4962097.0136616714</v>
      </c>
      <c r="I9" s="27">
        <v>4969301.2755567264</v>
      </c>
      <c r="J9" s="27">
        <v>4976518.7997440146</v>
      </c>
      <c r="K9" s="27">
        <v>4983749.6123777134</v>
      </c>
    </row>
    <row r="10" spans="1:11">
      <c r="C10" s="43"/>
      <c r="D10" s="25">
        <v>36</v>
      </c>
      <c r="E10" s="27">
        <v>7524112.0618290044</v>
      </c>
      <c r="F10" s="27">
        <v>7540806.5350141693</v>
      </c>
      <c r="G10" s="27">
        <v>7557548.6321226321</v>
      </c>
      <c r="H10" s="27">
        <v>7574338.5010493807</v>
      </c>
      <c r="I10" s="27">
        <v>7591176.2901632013</v>
      </c>
      <c r="J10" s="27">
        <v>7608062.1483098837</v>
      </c>
      <c r="K10" s="27">
        <v>7624996.2248102194</v>
      </c>
    </row>
    <row r="11" spans="1:11">
      <c r="C11" s="43"/>
      <c r="D11" s="25">
        <v>48</v>
      </c>
      <c r="E11" s="27">
        <v>10186241.683194533</v>
      </c>
      <c r="F11" s="27">
        <v>10216756.529414691</v>
      </c>
      <c r="G11" s="27">
        <v>10247389.509466019</v>
      </c>
      <c r="H11" s="27">
        <v>10278141.124685083</v>
      </c>
      <c r="I11" s="27">
        <v>10309011.878622197</v>
      </c>
      <c r="J11" s="27">
        <v>10340002.277053729</v>
      </c>
      <c r="K11" s="27">
        <v>10371112.827987138</v>
      </c>
    </row>
    <row r="12" spans="1:11">
      <c r="C12" s="43"/>
      <c r="D12" s="25">
        <v>60</v>
      </c>
      <c r="E12" s="27">
        <v>12929342.524421673</v>
      </c>
      <c r="F12" s="27">
        <v>12978226.632183891</v>
      </c>
      <c r="G12" s="27">
        <v>13027350.085937055</v>
      </c>
      <c r="H12" s="27">
        <v>13076714.175023554</v>
      </c>
      <c r="I12" s="27">
        <v>13126320.19604519</v>
      </c>
      <c r="J12" s="27">
        <v>13176169.452908341</v>
      </c>
      <c r="K12" s="27">
        <v>13226263.256859343</v>
      </c>
    </row>
    <row r="13" spans="1:11">
      <c r="C13" s="43"/>
      <c r="D13" s="25">
        <v>72</v>
      </c>
      <c r="E13" s="27">
        <v>15755877.40264499</v>
      </c>
      <c r="F13" s="27">
        <v>15827949.962008821</v>
      </c>
      <c r="G13" s="27">
        <v>15900449.707490142</v>
      </c>
      <c r="H13" s="27">
        <v>15973379.430695666</v>
      </c>
      <c r="I13" s="27">
        <v>16046741.942351414</v>
      </c>
      <c r="J13" s="27">
        <v>16120540.07244076</v>
      </c>
      <c r="K13" s="27">
        <v>16194776.670331446</v>
      </c>
    </row>
    <row r="14" spans="1:11">
      <c r="C14" s="43"/>
      <c r="D14" s="25">
        <v>84</v>
      </c>
      <c r="E14" s="27">
        <v>18668384.043938886</v>
      </c>
      <c r="F14" s="27">
        <v>18768746.984726887</v>
      </c>
      <c r="G14" s="27">
        <v>18869808.879427452</v>
      </c>
      <c r="H14" s="27">
        <v>18971575.101308338</v>
      </c>
      <c r="I14" s="27">
        <v>19074051.067005508</v>
      </c>
      <c r="J14" s="27">
        <v>19177242.2368869</v>
      </c>
      <c r="K14" s="27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64A696E1-5A5A-461E-9C29-8E008AB0BDFE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N5" sqref="N5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51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51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51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51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51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51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51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51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51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51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51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51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51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51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51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51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51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51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51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51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opLeftCell="A8" workbookViewId="0">
      <selection activeCell="N13" sqref="N13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tabSelected="1" workbookViewId="0">
      <selection activeCell="H8" sqref="H8"/>
    </sheetView>
  </sheetViews>
  <sheetFormatPr defaultRowHeight="17.399999999999999"/>
  <cols>
    <col min="1" max="1" width="10.8984375" style="23" customWidth="1"/>
    <col min="2" max="2" width="11.8984375" style="23" customWidth="1"/>
    <col min="3" max="3" width="9" style="23"/>
  </cols>
  <sheetData>
    <row r="1" spans="1:3">
      <c r="A1" s="23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4">
        <v>2500000</v>
      </c>
      <c r="C3" s="23" t="s">
        <v>192</v>
      </c>
    </row>
    <row r="4" spans="1:3">
      <c r="A4" s="23" t="s">
        <v>194</v>
      </c>
      <c r="B4" s="24">
        <v>41000000</v>
      </c>
      <c r="C4" s="23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76200</xdr:colOff>
                <xdr:row>2</xdr:row>
                <xdr:rowOff>38100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성림 최</cp:lastModifiedBy>
  <cp:lastPrinted>2023-01-09T08:56:00Z</cp:lastPrinted>
  <dcterms:created xsi:type="dcterms:W3CDTF">2021-05-31T11:17:08Z</dcterms:created>
  <dcterms:modified xsi:type="dcterms:W3CDTF">2024-09-10T16:49:20Z</dcterms:modified>
</cp:coreProperties>
</file>