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OneDrive\바탕 화면\2024 총정리 실기\기출\01회\"/>
    </mc:Choice>
  </mc:AlternateContent>
  <xr:revisionPtr revIDLastSave="0" documentId="13_ncr:1_{C7244630-50DA-4BF4-9AB1-54013DDD5E8D}" xr6:coauthVersionLast="47" xr6:coauthVersionMax="47" xr10:uidLastSave="{00000000-0000-0000-0000-000000000000}"/>
  <bookViews>
    <workbookView xWindow="11310" yWindow="0" windowWidth="17490" windowHeight="15315" firstSheet="3" activeTab="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eta.MATCH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B5" i="1"/>
  <c r="I36" i="3" a="1"/>
  <c r="I36" i="3" s="1"/>
  <c r="J36" i="3" a="1"/>
  <c r="J36" i="3"/>
  <c r="I37" i="3" a="1"/>
  <c r="I37" i="3" s="1"/>
  <c r="J37" i="3" a="1"/>
  <c r="J37" i="3"/>
  <c r="I38" i="3" a="1"/>
  <c r="I38" i="3" s="1"/>
  <c r="J38" i="3" a="1"/>
  <c r="J38" i="3"/>
  <c r="I39" i="3" a="1"/>
  <c r="I39" i="3" s="1"/>
  <c r="J39" i="3" a="1"/>
  <c r="J39" i="3" s="1"/>
  <c r="H37" i="3" a="1"/>
  <c r="H37" i="3" s="1"/>
  <c r="H38" i="3" a="1"/>
  <c r="H38" i="3" s="1"/>
  <c r="H39" i="3" a="1"/>
  <c r="H39" i="3" s="1"/>
  <c r="H36" i="3" a="1"/>
  <c r="H36" i="3" s="1"/>
  <c r="E44" i="3" a="1"/>
  <c r="E44" i="3" s="1"/>
  <c r="E45" i="3" a="1"/>
  <c r="E45" i="3" s="1"/>
  <c r="E46" i="3" a="1"/>
  <c r="E46" i="3" s="1"/>
  <c r="C44" i="3" a="1"/>
  <c r="C44" i="3" s="1"/>
  <c r="D44" i="3" a="1"/>
  <c r="D44" i="3"/>
  <c r="C45" i="3" a="1"/>
  <c r="C45" i="3" s="1"/>
  <c r="D45" i="3" a="1"/>
  <c r="D45" i="3"/>
  <c r="C46" i="3" a="1"/>
  <c r="C46" i="3" s="1"/>
  <c r="D46" i="3" a="1"/>
  <c r="D46" i="3" s="1"/>
  <c r="B45" i="3" a="1"/>
  <c r="B45" i="3"/>
  <c r="B46" i="3" a="1"/>
  <c r="B46" i="3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30" i="3" a="1"/>
  <c r="I32" i="3" a="1"/>
  <c r="I31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29" i="3" a="1"/>
  <c r="I3" i="3" a="1"/>
  <c r="I29" i="3" l="1"/>
  <c r="I27" i="3"/>
  <c r="I25" i="3"/>
  <c r="I23" i="3"/>
  <c r="I21" i="3"/>
  <c r="I19" i="3"/>
  <c r="I17" i="3"/>
  <c r="I15" i="3"/>
  <c r="I13" i="3"/>
  <c r="I11" i="3"/>
  <c r="I9" i="3"/>
  <c r="I7" i="3"/>
  <c r="I5" i="3"/>
  <c r="I31" i="3"/>
  <c r="I32" i="3"/>
  <c r="I30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5E8104-B7B8-463A-9027-A740C9977461}" name="MS Access Database_Query" type="1" refreshedVersion="8" background="1">
    <dbPr connection="DSN=MS Access Database;DBQ=C:\2024 총정리 실기\기출\01회\대출관리.accdb;DefaultDir=C:\2024 총정리 실기\기출\01회;DriverId=25;FIL=MS Access;MaxBufferSize=2048;PageTimeout=5;" command="SELECT 대출정보.기간, 대출정보.대출금액, 대출정보.대출지점_x000d__x000a_FROM `C:\2024 총정리 실기\기출\01회\대출관리.accdb`.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<sst xmlns="http://schemas.openxmlformats.org/spreadsheetml/2006/main" count="347" uniqueCount="217">
  <si>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</si>
  <si>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</si>
  <si>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</si>
  <si>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</si>
  <si>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</si>
  <si>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</si>
  <si>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</si>
  <si>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</si>
  <si>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</si>
  <si>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</si>
  <si>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</si>
  <si>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</si>
  <si>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</si>
  <si>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</si>
  <si>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</si>
  <si>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</si>
  <si>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</si>
  <si>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</si>
  <si>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</si>
  <si>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</si>
  <si>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</si>
  <si>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</si>
  <si>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</si>
  <si>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</si>
  <si>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</si>
  <si>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</si>
  <si>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</si>
  <si>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</si>
  <si>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</si>
  <si>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</si>
  <si>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</si>
  <si>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</si>
  <si>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</si>
  <si>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</si>
  <si>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</si>
  <si>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</si>
  <si>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</si>
  <si>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</si>
  <si>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</si>
  <si>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</si>
  <si>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</si>
  <si>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</si>
  <si>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</si>
  <si>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</si>
  <si>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</si>
  <si>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</si>
  <si>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</si>
  <si>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</si>
  <si>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</si>
  <si>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</si>
  <si>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</si>
  <si>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</si>
  <si>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</si>
  <si>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</si>
  <si>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</si>
  <si>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</si>
  <si>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</si>
  <si>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</si>
  <si>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</si>
  <si>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</si>
  <si>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</si>
  <si>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</si>
  <si>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</si>
  <si>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</si>
  <si>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</si>
  <si>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</si>
  <si>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</si>
  <si>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</si>
  <si>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</si>
  <si>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</si>
  <si>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</si>
  <si>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</si>
  <si>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</si>
  <si>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</si>
  <si>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</si>
  <si>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</si>
  <si>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</si>
  <si>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</si>
  <si>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</si>
  <si>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</si>
  <si>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</si>
  <si>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</si>
  <si>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</si>
  <si>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</si>
  <si>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</si>
  <si>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</si>
  <si>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</si>
  <si>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</si>
  <si>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</si>
  <si>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</si>
  <si>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</si>
  <si>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</si>
  <si>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</si>
  <si>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</si>
  <si>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</si>
  <si>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</si>
  <si>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</si>
  <si>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</si>
  <si>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</si>
  <si>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</si>
  <si>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</si>
  <si>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</si>
  <si>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</si>
  <si>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</si>
  <si>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</si>
  <si>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</si>
  <si>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</si>
  <si>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</si>
  <si>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</si>
  <si>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</si>
  <si>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</si>
  <si>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</si>
  <si>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</si>
  <si>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</si>
  <si>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</si>
  <si>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</si>
  <si>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</si>
  <si>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</si>
  <si>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</si>
  <si>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</si>
  <si>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</si>
  <si>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</si>
  <si>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</si>
  <si>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</si>
  <si>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</si>
  <si>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</si>
  <si>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</si>
  <si>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</si>
  <si>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</si>
  <si>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</si>
  <si>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</si>
  <si>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</si>
  <si>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</si>
  <si>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</si>
  <si>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</si>
  <si>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</si>
  <si>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</si>
  <si>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</si>
  <si>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</si>
  <si>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</si>
  <si>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</si>
  <si>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</si>
  <si>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</si>
  <si>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</si>
  <si>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</si>
  <si>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</si>
  <si>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</si>
  <si>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</si>
  <si>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</si>
  <si>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</si>
  <si>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</si>
  <si>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</si>
  <si>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</si>
  <si>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</si>
  <si>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</si>
  <si>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</si>
  <si>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</si>
  <si>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</si>
  <si>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</si>
  <si>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</si>
  <si>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</si>
  <si>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</si>
  <si>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</si>
  <si>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</si>
  <si>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</si>
  <si>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</si>
  <si>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</si>
  <si>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</si>
  <si>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</si>
  <si>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</si>
  <si>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</si>
  <si>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</si>
  <si>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</si>
  <si>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</si>
  <si>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</si>
  <si>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</si>
  <si>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</si>
  <si>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</si>
  <si>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</si>
  <si>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</si>
  <si>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</si>
  <si>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</si>
  <si>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</si>
  <si>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</si>
  <si>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</si>
  <si>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</si>
  <si>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</si>
  <si>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</si>
  <si>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</si>
  <si>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</si>
  <si>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</si>
  <si>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</si>
  <si>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</si>
  <si>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</si>
  <si>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</si>
  <si>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</si>
  <si>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</si>
  <si>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</si>
  <si>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</si>
  <si>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</si>
  <si>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</si>
  <si>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</si>
  <si>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</si>
  <si>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</si>
  <si>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</si>
  <si>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개수 : 대출지점</t>
  </si>
  <si>
    <t>기간</t>
  </si>
  <si>
    <t>1-12</t>
  </si>
  <si>
    <t>13-24</t>
  </si>
  <si>
    <t>25-36</t>
  </si>
  <si>
    <t>37-48</t>
  </si>
  <si>
    <t>49-60</t>
  </si>
  <si>
    <t>값</t>
  </si>
  <si>
    <t>전체 개수 : 대출지점</t>
  </si>
  <si>
    <t>평균 : 대출금액</t>
  </si>
  <si>
    <t>전체 평균 : 대출금액</t>
  </si>
  <si>
    <t>장길산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</si>
</sst>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0</xdr:row>
      <xdr:rowOff>200025</xdr:rowOff>
    </xdr:from>
    <xdr:to>
      <xdr:col>8</xdr:col>
      <xdr:colOff>857250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2916B9E9-EC04-197F-A106-FDEC50058BA5}"/>
            </a:ext>
          </a:extLst>
        </xdr:cNvPr>
        <xdr:cNvSpPr/>
      </xdr:nvSpPr>
      <xdr:spPr>
        <a:xfrm>
          <a:off x="5534025" y="200025"/>
          <a:ext cx="866775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3</xdr:row>
      <xdr:rowOff>190500</xdr:rowOff>
    </xdr:from>
    <xdr:to>
      <xdr:col>8</xdr:col>
      <xdr:colOff>857250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B3D85928-C455-E1AF-C46F-78F7E3421E3E}"/>
            </a:ext>
          </a:extLst>
        </xdr:cNvPr>
        <xdr:cNvSpPr/>
      </xdr:nvSpPr>
      <xdr:spPr>
        <a:xfrm>
          <a:off x="5543550" y="819150"/>
          <a:ext cx="857250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주다원" refreshedDate="45950.972524189812" backgroundQuery="1" createdVersion="8" refreshedVersion="8" minRefreshableVersion="3" recordCount="30" xr:uid="{C1D42AE9-46E5-4446-9CDF-9AED83DE0E82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D3A0F7-0104-46E3-8071-5E061F4D4DDB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2" workbookViewId="0">
      <selection activeCell="I22" sqref="I22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AND($H3&gt;=LARGE($H$3:$H$32,5), YEAR(A3)&gt;=2021)</f>
        <v>0</v>
      </c>
    </row>
    <row r="37" spans="1:4">
      <c r="A37" s="2" t="s">
        <v>66</v>
      </c>
      <c r="B37" s="12" t="s">
        <v>126</v>
      </c>
      <c r="C37" s="12" t="s">
        <v>123</v>
      </c>
      <c r="D37" s="2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 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opLeftCell="A16" zoomScaleNormal="100" workbookViewId="0">
      <selection activeCell="J25" sqref="J25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IF(F3&lt;20,50,IF(F3&lt;60,100,150))+VLOOKUP(B3,$A$37:$E$39,MATCH(E3,$B$35:$E$35,1)+1,FALSE)</f>
        <v>1450</v>
      </c>
      <c r="H3" s="39">
        <f>PMT(IF(B3="일반",4%,3.5%)/12,F3,-E3)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IF(F4&lt;20,50,IF(F4&lt;60,100,150))+VLOOKUP(B4,$A$37:$E$39,MATCH(E4,$B$35:$E$35,1)+1,FALSE)</f>
        <v>1100</v>
      </c>
      <c r="H4" s="39">
        <f t="shared" ref="H4:H32" si="1">PMT(IF(B4="일반",4%,3.5%)/12,F4,-E4)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39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39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39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39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39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39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39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39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39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39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39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39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39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39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39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39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39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39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39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39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39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39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39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39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39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39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39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39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4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5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>
        <f t="array" ref="H36">LARGE((RIGHT($D$3:$D$32,2)=$G36)*$E$3:$E$32,H$35)</f>
        <v>10000000</v>
      </c>
      <c r="I36" s="14">
        <f t="array" ref="I36">LARGE((RIGHT($D$3:$D$32,2)=$G36)*$E$3:$E$32,I$35)</f>
        <v>8000000</v>
      </c>
      <c r="J36" s="14">
        <f t="array" ref="J36">LARGE((RIGHT($D$3:$D$32,2)=$G36)*$E$3:$E$32,J$35)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LARGE((RIGHT($D$3:$D$32,2)=$G37)*$E$3:$E$32,H$35)</f>
        <v>4000000</v>
      </c>
      <c r="I37" s="14">
        <f t="array" ref="I37">LARGE((RIGHT($D$3:$D$32,2)=$G37)*$E$3:$E$32,I$35)</f>
        <v>3500000</v>
      </c>
      <c r="J37" s="14">
        <f t="array" ref="J37">LARGE((RIGHT($D$3:$D$32,2)=$G37)*$E$3:$E$32,J$35)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LARGE((RIGHT($D$3:$D$32,2)=$G38)*$E$3:$E$32,H$35)</f>
        <v>15000000</v>
      </c>
      <c r="I38" s="14">
        <f t="array" ref="I38">LARGE((RIGHT($D$3:$D$32,2)=$G38)*$E$3:$E$32,I$35)</f>
        <v>10000000</v>
      </c>
      <c r="J38" s="14">
        <f t="array" ref="J38">LARGE((RIGHT($D$3:$D$32,2)=$G38)*$E$3:$E$32,J$35)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LARGE((RIGHT($D$3:$D$32,2)=$G39)*$E$3:$E$32,H$35)</f>
        <v>35000000</v>
      </c>
      <c r="I39" s="14">
        <f t="array" ref="I39">LARGE((RIGHT($D$3:$D$32,2)=$G39)*$E$3:$E$32,I$35)</f>
        <v>27000000</v>
      </c>
      <c r="J39" s="14">
        <f t="array" ref="J39">LARGE((RIGHT($D$3:$D$32,2)=$G39)*$E$3:$E$32,J$35)</f>
        <v>15000000</v>
      </c>
    </row>
    <row r="41" spans="1:10">
      <c r="A41" t="s">
        <v>202</v>
      </c>
    </row>
    <row r="42" spans="1:10">
      <c r="A42" s="46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6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COUNT(IF((YEAR($C$3:$C$32)=$A44)*(LEFT($A$3:$A$32,1)=B$43),1))</f>
        <v>1</v>
      </c>
      <c r="C44" s="2">
        <f t="array" ref="C44">COUNT(IF((YEAR($C$3:$C$32)=$A44)*(LEFT($A$3:$A$32,1)=C$43),1))</f>
        <v>1</v>
      </c>
      <c r="D44" s="2">
        <f t="array" ref="D44">COUNT(IF((YEAR($C$3:$C$32)=$A44)*(LEFT($A$3:$A$32,1)=D$43),1))</f>
        <v>1</v>
      </c>
      <c r="E44" s="2">
        <f t="array" ref="E44">COUNT(IF((YEAR($C$3:$C$32)=$A44)*(LEFT($A$3:$A$32,1)=E$43),1))</f>
        <v>0</v>
      </c>
    </row>
    <row r="45" spans="1:10">
      <c r="A45" s="2">
        <v>2021</v>
      </c>
      <c r="B45" s="2">
        <f t="array" ref="B45">COUNT(IF((YEAR($C$3:$C$32)=$A45)*(LEFT($A$3:$A$32,1)=B$43),1))</f>
        <v>2</v>
      </c>
      <c r="C45" s="2">
        <f t="array" ref="C45">COUNT(IF((YEAR($C$3:$C$32)=$A45)*(LEFT($A$3:$A$32,1)=C$43),1))</f>
        <v>4</v>
      </c>
      <c r="D45" s="2">
        <f t="array" ref="D45">COUNT(IF((YEAR($C$3:$C$32)=$A45)*(LEFT($A$3:$A$32,1)=D$43),1))</f>
        <v>4</v>
      </c>
      <c r="E45" s="2">
        <f t="array" ref="E45">COUNT(IF((YEAR($C$3:$C$32)=$A45)*(LEFT($A$3:$A$32,1)=E$43),1))</f>
        <v>2</v>
      </c>
    </row>
    <row r="46" spans="1:10">
      <c r="A46" s="2">
        <v>2022</v>
      </c>
      <c r="B46" s="2">
        <f t="array" ref="B46">COUNT(IF((YEAR($C$3:$C$32)=$A46)*(LEFT($A$3:$A$32,1)=B$43),1))</f>
        <v>5</v>
      </c>
      <c r="C46" s="2">
        <f t="array" ref="C46">COUNT(IF((YEAR($C$3:$C$32)=$A46)*(LEFT($A$3:$A$32,1)=C$43),1))</f>
        <v>1</v>
      </c>
      <c r="D46" s="2">
        <f t="array" ref="D46">COUNT(IF((YEAR($C$3:$C$32)=$A46)*(LEFT($A$3:$A$32,1)=D$43),1))</f>
        <v>4</v>
      </c>
      <c r="E46" s="2">
        <f t="array" ref="E46">COUNT(IF((YEAR($C$3:$C$32)=$A46)*(LEFT($A$3:$A$32,1)=E$43),1))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A2" sqref="A2"/>
    </sheetView>
  </sheetViews>
  <sheetFormatPr defaultRowHeight="16.5"/>
  <cols>
    <col min="1" max="1" width="20.125" bestFit="1" customWidth="1"/>
    <col min="2" max="2" width="14.875" bestFit="1" customWidth="1"/>
    <col min="3" max="3" width="12.375" bestFit="1" customWidth="1"/>
  </cols>
  <sheetData>
    <row r="2" spans="1:3">
      <c r="A2" s="40" t="s">
        <v>206</v>
      </c>
      <c r="B2" s="40" t="s">
        <v>212</v>
      </c>
    </row>
    <row r="3" spans="1:3">
      <c r="A3" t="s">
        <v>207</v>
      </c>
      <c r="B3" t="s">
        <v>205</v>
      </c>
      <c r="C3">
        <v>1</v>
      </c>
    </row>
    <row r="4" spans="1:3">
      <c r="B4" t="s">
        <v>214</v>
      </c>
      <c r="C4" s="41">
        <v>2500000</v>
      </c>
    </row>
    <row r="5" spans="1:3">
      <c r="A5" t="s">
        <v>208</v>
      </c>
      <c r="B5" t="s">
        <v>205</v>
      </c>
      <c r="C5">
        <v>8</v>
      </c>
    </row>
    <row r="6" spans="1:3">
      <c r="B6" t="s">
        <v>214</v>
      </c>
      <c r="C6" s="41">
        <v>8625000</v>
      </c>
    </row>
    <row r="7" spans="1:3">
      <c r="A7" t="s">
        <v>209</v>
      </c>
      <c r="B7" t="s">
        <v>205</v>
      </c>
      <c r="C7">
        <v>13</v>
      </c>
    </row>
    <row r="8" spans="1:3">
      <c r="B8" t="s">
        <v>214</v>
      </c>
      <c r="C8" s="41">
        <v>6230769.230769231</v>
      </c>
    </row>
    <row r="9" spans="1:3">
      <c r="A9" t="s">
        <v>210</v>
      </c>
      <c r="B9" t="s">
        <v>205</v>
      </c>
      <c r="C9">
        <v>3</v>
      </c>
    </row>
    <row r="10" spans="1:3">
      <c r="B10" t="s">
        <v>214</v>
      </c>
      <c r="C10" s="41">
        <v>10666666.666666666</v>
      </c>
    </row>
    <row r="11" spans="1:3">
      <c r="A11" t="s">
        <v>211</v>
      </c>
      <c r="B11" t="s">
        <v>205</v>
      </c>
      <c r="C11">
        <v>5</v>
      </c>
    </row>
    <row r="12" spans="1:3">
      <c r="B12" t="s">
        <v>214</v>
      </c>
      <c r="C12" s="41">
        <v>11800000</v>
      </c>
    </row>
    <row r="13" spans="1:3">
      <c r="A13" t="s">
        <v>213</v>
      </c>
      <c r="C13">
        <v>30</v>
      </c>
    </row>
    <row r="14" spans="1:3">
      <c r="A14" t="s">
        <v>215</v>
      </c>
      <c r="C14" s="41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F20" sqref="F20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8" t="s">
        <v>20</v>
      </c>
      <c r="F6" s="49"/>
      <c r="G6" s="49"/>
      <c r="H6" s="49"/>
      <c r="I6" s="49"/>
      <c r="J6" s="49"/>
      <c r="K6" s="50"/>
    </row>
    <row r="7" spans="1:11">
      <c r="D7" s="42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7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47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47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47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47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47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47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C8EBE286-BEBF-4DE2-BD9D-552D61C879A1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G3" sqref="G3:G22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28">
        <v>11</v>
      </c>
    </row>
    <row r="4" spans="1:7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28">
        <v>35</v>
      </c>
    </row>
    <row r="5" spans="1:7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28">
        <v>17</v>
      </c>
    </row>
    <row r="6" spans="1:7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28">
        <v>-1</v>
      </c>
    </row>
    <row r="7" spans="1:7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28">
        <v>48</v>
      </c>
    </row>
    <row r="8" spans="1:7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28">
        <v>19</v>
      </c>
    </row>
    <row r="9" spans="1:7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28">
        <v>22</v>
      </c>
    </row>
    <row r="10" spans="1:7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28">
        <v>1</v>
      </c>
    </row>
    <row r="11" spans="1:7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28">
        <v>23</v>
      </c>
    </row>
    <row r="12" spans="1:7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28">
        <v>7</v>
      </c>
    </row>
    <row r="13" spans="1:7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28">
        <v>-1</v>
      </c>
    </row>
    <row r="14" spans="1:7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28">
        <v>9</v>
      </c>
    </row>
    <row r="15" spans="1:7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28">
        <v>-1</v>
      </c>
    </row>
    <row r="16" spans="1:7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28">
        <v>7</v>
      </c>
    </row>
    <row r="17" spans="1:7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28">
        <v>7</v>
      </c>
    </row>
    <row r="18" spans="1:7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28">
        <v>5</v>
      </c>
    </row>
    <row r="19" spans="1:7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28">
        <v>36</v>
      </c>
    </row>
    <row r="20" spans="1:7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28">
        <v>1</v>
      </c>
    </row>
    <row r="21" spans="1:7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28">
        <v>7</v>
      </c>
    </row>
    <row r="22" spans="1:7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28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F30" sqref="F30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5"/>
  <sheetViews>
    <sheetView tabSelected="1" workbookViewId="0">
      <selection activeCell="A5" sqref="A5:C5"/>
    </sheetView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43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  <row r="5" spans="1:3">
      <c r="A5" s="22" t="s">
        <v>194</v>
      </c>
      <c r="B5" s="23">
        <v>41000000</v>
      </c>
      <c r="C5" s="22" t="s">
        <v>216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다원 주</cp:lastModifiedBy>
  <cp:lastPrinted>2025-10-20T14:11:51Z</cp:lastPrinted>
  <dcterms:created xsi:type="dcterms:W3CDTF">2021-05-31T11:17:08Z</dcterms:created>
  <dcterms:modified xsi:type="dcterms:W3CDTF">2025-10-20T14:39:01Z</dcterms:modified>
</cp:coreProperties>
</file>