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5회\"/>
    </mc:Choice>
  </mc:AlternateContent>
  <xr:revisionPtr revIDLastSave="0" documentId="13_ncr:1_{B8D7B1AD-A510-4F8C-AB2B-78B9B504AF6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 s="1"/>
  <c r="H37" i="3" a="1"/>
  <c r="H37" i="3" s="1"/>
  <c r="H38" i="3" a="1"/>
  <c r="H38" i="3"/>
  <c r="H39" i="3" a="1"/>
  <c r="H39" i="3" s="1"/>
  <c r="H36" i="3" a="1"/>
  <c r="H36" i="3" s="1"/>
  <c r="C44" i="3" a="1"/>
  <c r="C44" i="3" s="1"/>
  <c r="D44" i="3" a="1"/>
  <c r="D44" i="3" s="1"/>
  <c r="E44" i="3" a="1"/>
  <c r="E44" i="3" s="1"/>
  <c r="C45" i="3" a="1"/>
  <c r="C45" i="3" s="1"/>
  <c r="D45" i="3" a="1"/>
  <c r="D45" i="3" s="1"/>
  <c r="E45" i="3" a="1"/>
  <c r="E45" i="3" s="1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A35" i="4"/>
  <c r="B5" i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27" i="3" a="1"/>
  <c r="I31" i="3" a="1"/>
  <c r="I15" i="3" a="1"/>
  <c r="I17" i="3" a="1"/>
  <c r="I19" i="3" a="1"/>
  <c r="I21" i="3" a="1"/>
  <c r="I23" i="3" a="1"/>
  <c r="I25" i="3" a="1"/>
  <c r="I29" i="3" a="1"/>
  <c r="I4" i="3" a="1"/>
  <c r="I6" i="3" a="1"/>
  <c r="I8" i="3" a="1"/>
  <c r="I10" i="3" a="1"/>
  <c r="I12" i="3" a="1"/>
  <c r="I7" i="3" a="1"/>
  <c r="I5" i="3" a="1"/>
  <c r="I9" i="3" a="1"/>
  <c r="I11" i="3" a="1"/>
  <c r="I13" i="3" a="1"/>
  <c r="I3" i="3" a="1"/>
  <c r="I29" i="3" l="1"/>
  <c r="I25" i="3"/>
  <c r="I23" i="3"/>
  <c r="I21" i="3"/>
  <c r="I19" i="3"/>
  <c r="I17" i="3"/>
  <c r="I15" i="3"/>
  <c r="I31" i="3"/>
  <c r="I27" i="3"/>
  <c r="I32" i="3"/>
  <c r="I30" i="3"/>
  <c r="I28" i="3"/>
  <c r="I26" i="3"/>
  <c r="I24" i="3"/>
  <c r="I22" i="3"/>
  <c r="I20" i="3"/>
  <c r="I18" i="3"/>
  <c r="I16" i="3"/>
  <c r="I14" i="3"/>
  <c r="I13" i="3"/>
  <c r="I11" i="3"/>
  <c r="I9" i="3"/>
  <c r="I5" i="3"/>
  <c r="I7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C161CD-27CB-4581-9E19-14D50CD4B2DE}" keepAlive="1" name="쿼리 - 대출정보" description="통합 문서의 '대출정보' 쿼리에 대한 연결입니다." type="5" refreshedVersion="7" background="1">
    <dbPr connection="Provider=Microsoft.Mashup.OleDb.1;Data Source=$Workbook$;Location=대출정보;Extended Properties=&quot;&quot;" command="SELECT * FROM [대출정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<sst xmlns="http://schemas.openxmlformats.org/spreadsheetml/2006/main" count="345" uniqueCount="216">
  <si>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</si>
  <si>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</si>
  <si>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</si>
  <si>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</si>
  <si>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</si>
  <si>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</si>
  <si>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</si>
  <si>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</si>
  <si>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</si>
  <si>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</si>
  <si>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</si>
  <si>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</si>
  <si>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</si>
  <si>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</si>
  <si>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</si>
  <si>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</si>
  <si>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</si>
  <si>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</si>
  <si>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</si>
  <si>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</si>
  <si>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</si>
  <si>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</si>
  <si>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</si>
  <si>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</si>
  <si>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</si>
  <si>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</si>
  <si>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</si>
  <si>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</si>
  <si>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</si>
  <si>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</si>
  <si>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</si>
  <si>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</si>
  <si>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</si>
  <si>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</si>
  <si>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</si>
  <si>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</si>
  <si>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</si>
  <si>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</si>
  <si>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</si>
  <si>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</si>
  <si>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</si>
  <si>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</si>
  <si>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</si>
  <si>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</si>
  <si>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</si>
  <si>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</si>
  <si>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</si>
  <si>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</si>
  <si>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</si>
  <si>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</si>
  <si>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</si>
  <si>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</si>
  <si>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</si>
  <si>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</si>
  <si>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</si>
  <si>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</si>
  <si>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</si>
  <si>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</si>
  <si>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</si>
  <si>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</si>
  <si>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</si>
  <si>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</si>
  <si>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</si>
  <si>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</si>
  <si>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</si>
  <si>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</si>
  <si>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</si>
  <si>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</si>
  <si>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</si>
  <si>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</si>
  <si>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</si>
  <si>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</si>
  <si>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</si>
  <si>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</si>
  <si>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</si>
  <si>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</si>
  <si>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</si>
  <si>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</si>
  <si>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</si>
  <si>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</si>
  <si>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</si>
  <si>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</si>
  <si>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</si>
  <si>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</si>
  <si>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</si>
  <si>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</si>
  <si>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</si>
  <si>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</si>
  <si>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</si>
  <si>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</si>
  <si>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</si>
  <si>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</si>
  <si>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</si>
  <si>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</si>
  <si>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</si>
  <si>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</si>
  <si>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</si>
  <si>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</si>
  <si>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</si>
  <si>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</si>
  <si>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</si>
  <si>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</si>
  <si>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</si>
  <si>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</si>
  <si>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</si>
  <si>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</si>
  <si>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</si>
  <si>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</si>
  <si>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</si>
  <si>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</si>
  <si>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</si>
  <si>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</si>
  <si>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</si>
  <si>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</si>
  <si>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</si>
  <si>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</si>
  <si>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</si>
  <si>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</si>
  <si>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</si>
  <si>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</si>
  <si>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</si>
  <si>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</si>
  <si>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</si>
  <si>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</si>
  <si>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</si>
  <si>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</si>
  <si>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</si>
  <si>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</si>
  <si>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</si>
  <si>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</si>
  <si>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</si>
  <si>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</si>
  <si>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</si>
  <si>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</si>
  <si>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</si>
  <si>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</si>
  <si>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</si>
  <si>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</si>
  <si>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</si>
  <si>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</si>
  <si>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</si>
  <si>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</si>
  <si>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</si>
  <si>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</si>
  <si>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</si>
  <si>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</si>
  <si>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</si>
  <si>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</si>
  <si>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</si>
  <si>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</si>
  <si>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</si>
  <si>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</si>
  <si>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</si>
  <si>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</si>
  <si>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</si>
  <si>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</si>
  <si>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</si>
  <si>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</si>
  <si>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</si>
  <si>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</si>
  <si>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</si>
  <si>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</si>
  <si>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</si>
  <si>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</si>
  <si>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</si>
  <si>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</si>
  <si>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</si>
  <si>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</si>
  <si>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</si>
  <si>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</si>
  <si>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</si>
  <si>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</si>
  <si>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</si>
  <si>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</si>
  <si>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</si>
  <si>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</si>
  <si>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</si>
  <si>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</si>
  <si>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</si>
  <si>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</si>
  <si>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</si>
  <si>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</si>
  <si>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</si>
  <si>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</si>
  <si>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</si>
  <si>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</si>
  <si>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</si>
  <si>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</si>
  <si>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</si>
  <si>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</si>
  <si>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</si>
  <si>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</si>
  <si>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</si>
  <si>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</si>
  <si>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</si>
  <si>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</si>
  <si>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</si>
  <si>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</si>
  <si>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</si>
  <si>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</si>
  <si>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</si>
  <si>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</si>
  <si>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</si>
  <si>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</si>
  <si>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</si>
  <si>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</si>
  <si>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전체 개수 : 대출지점</t>
  </si>
  <si>
    <t>기간</t>
  </si>
  <si>
    <t>값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</si>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</sst>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76200</xdr:colOff>
          <xdr:row>2</xdr:row>
          <xdr:rowOff>38100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mily" refreshedDate="45655.759428935184" backgroundQuery="1" createdVersion="7" refreshedVersion="7" minRefreshableVersion="3" recordCount="30" xr:uid="{7B3CC5E5-27E3-4A3C-848F-FD352596149A}">
  <cacheSource type="external" connectionId="1"/>
  <cacheFields count="3">
    <cacheField name="대출지점" numFmtId="0">
      <sharedItems count="4">
        <s v="충청"/>
        <s v="서울"/>
        <s v="경기"/>
        <s v="부산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2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2"/>
    <x v="2"/>
    <x v="3"/>
  </r>
  <r>
    <x v="1"/>
    <x v="3"/>
    <x v="1"/>
  </r>
  <r>
    <x v="3"/>
    <x v="4"/>
    <x v="4"/>
  </r>
  <r>
    <x v="2"/>
    <x v="5"/>
    <x v="1"/>
  </r>
  <r>
    <x v="3"/>
    <x v="6"/>
    <x v="5"/>
  </r>
  <r>
    <x v="2"/>
    <x v="0"/>
    <x v="1"/>
  </r>
  <r>
    <x v="1"/>
    <x v="1"/>
    <x v="4"/>
  </r>
  <r>
    <x v="0"/>
    <x v="0"/>
    <x v="1"/>
  </r>
  <r>
    <x v="3"/>
    <x v="7"/>
    <x v="5"/>
  </r>
  <r>
    <x v="3"/>
    <x v="8"/>
    <x v="5"/>
  </r>
  <r>
    <x v="1"/>
    <x v="0"/>
    <x v="4"/>
  </r>
  <r>
    <x v="1"/>
    <x v="5"/>
    <x v="2"/>
  </r>
  <r>
    <x v="0"/>
    <x v="1"/>
    <x v="4"/>
  </r>
  <r>
    <x v="2"/>
    <x v="9"/>
    <x v="6"/>
  </r>
  <r>
    <x v="2"/>
    <x v="10"/>
    <x v="6"/>
  </r>
  <r>
    <x v="1"/>
    <x v="0"/>
    <x v="0"/>
  </r>
  <r>
    <x v="2"/>
    <x v="8"/>
    <x v="5"/>
  </r>
  <r>
    <x v="1"/>
    <x v="1"/>
    <x v="2"/>
  </r>
  <r>
    <x v="0"/>
    <x v="1"/>
    <x v="4"/>
  </r>
  <r>
    <x v="2"/>
    <x v="4"/>
    <x v="1"/>
  </r>
  <r>
    <x v="0"/>
    <x v="8"/>
    <x v="5"/>
  </r>
  <r>
    <x v="3"/>
    <x v="11"/>
    <x v="2"/>
  </r>
  <r>
    <x v="3"/>
    <x v="12"/>
    <x v="6"/>
  </r>
  <r>
    <x v="0"/>
    <x v="13"/>
    <x v="2"/>
  </r>
  <r>
    <x v="2"/>
    <x v="6"/>
    <x v="4"/>
  </r>
  <r>
    <x v="0"/>
    <x v="0"/>
    <x v="2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F7A7D0-E2B6-427F-BE60-01F6D5480303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C14" firstHeaderRow="1" firstDataRow="1" firstDataCol="2"/>
  <pivotFields count="3">
    <pivotField dataField="1"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0" subtotal="count" baseField="0" baseItem="0"/>
    <dataField name="평균 : 대출금액" fld="1" subtotal="average" baseField="2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1" workbookViewId="0">
      <selection activeCell="A35" sqref="A35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AND(LARGE($H$3:$H$32,5)&lt;=H3,YEAR(A3)&gt;=2021)</f>
        <v>0</v>
      </c>
    </row>
    <row r="37" spans="1:4">
      <c r="A37" s="40" t="s">
        <v>66</v>
      </c>
      <c r="B37" s="12" t="s">
        <v>126</v>
      </c>
      <c r="C37" s="12" t="s">
        <v>123</v>
      </c>
      <c r="D37" s="40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34" zoomScaleNormal="100" workbookViewId="0">
      <selection activeCell="B44" sqref="B44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/>
      <c r="H3" s="46">
        <f>IF(B3="일반",PMT(4%/12,F3,-E3),PMT(3.5%/12,F3,-E3))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46">
        <f t="shared" ref="H4:H32" si="0">IF(B4="일반",PMT(4%/12,F4,-E4),PMT(3.5%/12,F4,-E4))</f>
        <v>174307.43943339199</v>
      </c>
      <c r="I4" s="40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46">
        <f t="shared" si="0"/>
        <v>130274.76651232217</v>
      </c>
      <c r="I5" s="40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46">
        <f t="shared" si="0"/>
        <v>212304.07461016939</v>
      </c>
      <c r="I6" s="40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46">
        <f t="shared" si="0"/>
        <v>280666.01377053867</v>
      </c>
      <c r="I7" s="40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46">
        <f t="shared" si="0"/>
        <v>849216.29844067758</v>
      </c>
      <c r="I8" s="40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46">
        <f t="shared" si="0"/>
        <v>245582.76204922138</v>
      </c>
      <c r="I9" s="40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46">
        <f t="shared" si="0"/>
        <v>36383.489940512802</v>
      </c>
      <c r="I10" s="40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46">
        <f t="shared" si="0"/>
        <v>174307.43943339199</v>
      </c>
      <c r="I11" s="40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46">
        <f t="shared" si="0"/>
        <v>88571.955020531052</v>
      </c>
      <c r="I12" s="40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46">
        <f t="shared" si="0"/>
        <v>174307.43943339199</v>
      </c>
      <c r="I13" s="40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46">
        <f t="shared" si="0"/>
        <v>218300.9396430768</v>
      </c>
      <c r="I14" s="40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46">
        <f t="shared" si="0"/>
        <v>272876.17455384601</v>
      </c>
      <c r="I15" s="40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46">
        <f t="shared" si="0"/>
        <v>147619.92503421841</v>
      </c>
      <c r="I16" s="40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46">
        <f t="shared" si="0"/>
        <v>303974.45519541838</v>
      </c>
      <c r="I17" s="40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46">
        <f t="shared" si="0"/>
        <v>103333.94752395288</v>
      </c>
      <c r="I18" s="40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46">
        <f t="shared" si="0"/>
        <v>22356.001051697014</v>
      </c>
      <c r="I19" s="40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46">
        <f t="shared" si="0"/>
        <v>603612.02839581936</v>
      </c>
      <c r="I20" s="40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46">
        <f t="shared" si="0"/>
        <v>286657.00707783952</v>
      </c>
      <c r="I21" s="40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46">
        <f t="shared" si="0"/>
        <v>276247.83082899527</v>
      </c>
      <c r="I22" s="40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46">
        <f t="shared" si="0"/>
        <v>130274.76651232217</v>
      </c>
      <c r="I23" s="40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46">
        <f t="shared" si="0"/>
        <v>88571.955020531052</v>
      </c>
      <c r="I24" s="40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46">
        <f t="shared" si="0"/>
        <v>642855.65038613358</v>
      </c>
      <c r="I25" s="40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46">
        <f t="shared" si="0"/>
        <v>272876.17455384601</v>
      </c>
      <c r="I26" s="40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46">
        <f t="shared" si="0"/>
        <v>259216.33281446106</v>
      </c>
      <c r="I27" s="40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46">
        <f t="shared" si="0"/>
        <v>90316.218566759911</v>
      </c>
      <c r="I28" s="40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46">
        <f t="shared" si="0"/>
        <v>1512095.2747510229</v>
      </c>
      <c r="I29" s="40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46">
        <f t="shared" si="0"/>
        <v>59047.970013687365</v>
      </c>
      <c r="I30" s="40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46">
        <f t="shared" si="0"/>
        <v>216013.61067871755</v>
      </c>
      <c r="I31" s="40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46">
        <f t="shared" si="0"/>
        <v>526248.77581976005</v>
      </c>
      <c r="I32" s="40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7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8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49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9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COUNT(IF((LEFT($A$3:$A$32,1)=B$43)*(YEAR($C$3:$C$32)=$A44),1))</f>
        <v>1</v>
      </c>
      <c r="C44" s="40">
        <f t="array" ref="C44">COUNT(IF((LEFT($A$3:$A$32,1)=C$43)*(YEAR($C$3:$C$32)=$A44),1))</f>
        <v>1</v>
      </c>
      <c r="D44" s="40">
        <f t="array" ref="D44">COUNT(IF((LEFT($A$3:$A$32,1)=D$43)*(YEAR($C$3:$C$32)=$A44),1))</f>
        <v>1</v>
      </c>
      <c r="E44" s="40">
        <f t="array" ref="E44">COUNT(IF((LEFT($A$3:$A$32,1)=E$43)*(YEAR($C$3:$C$32)=$A44),1))</f>
        <v>0</v>
      </c>
    </row>
    <row r="45" spans="1:10">
      <c r="A45" s="2">
        <v>2021</v>
      </c>
      <c r="B45" s="40">
        <f t="array" ref="B45">COUNT(IF((LEFT($A$3:$A$32,1)=B$43)*(YEAR($C$3:$C$32)=$A45),1))</f>
        <v>2</v>
      </c>
      <c r="C45" s="40">
        <f t="array" ref="C45">COUNT(IF((LEFT($A$3:$A$32,1)=C$43)*(YEAR($C$3:$C$32)=$A45),1))</f>
        <v>4</v>
      </c>
      <c r="D45" s="40">
        <f t="array" ref="D45">COUNT(IF((LEFT($A$3:$A$32,1)=D$43)*(YEAR($C$3:$C$32)=$A45),1))</f>
        <v>4</v>
      </c>
      <c r="E45" s="40">
        <f t="array" ref="E45">COUNT(IF((LEFT($A$3:$A$32,1)=E$43)*(YEAR($C$3:$C$32)=$A45),1))</f>
        <v>2</v>
      </c>
    </row>
    <row r="46" spans="1:10">
      <c r="A46" s="2">
        <v>2022</v>
      </c>
      <c r="B46" s="40">
        <f t="array" ref="B46">COUNT(IF((LEFT($A$3:$A$32,1)=B$43)*(YEAR($C$3:$C$32)=$A46),1))</f>
        <v>5</v>
      </c>
      <c r="C46" s="40">
        <f t="array" ref="C46">COUNT(IF((LEFT($A$3:$A$32,1)=C$43)*(YEAR($C$3:$C$32)=$A46),1))</f>
        <v>1</v>
      </c>
      <c r="D46" s="40">
        <f t="array" ref="D46">COUNT(IF((LEFT($A$3:$A$32,1)=D$43)*(YEAR($C$3:$C$32)=$A46),1))</f>
        <v>4</v>
      </c>
      <c r="E46" s="40">
        <f t="array" ref="E46">COUNT(IF((LEFT($A$3:$A$32,1)=E$43)*(YEAR($C$3:$C$32)=$A46),1))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tabSelected="1" workbookViewId="0">
      <selection activeCell="C8" sqref="C8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</cols>
  <sheetData>
    <row r="2" spans="1:3">
      <c r="A2" s="41" t="s">
        <v>207</v>
      </c>
      <c r="B2" s="41" t="s">
        <v>208</v>
      </c>
    </row>
    <row r="3" spans="1:3">
      <c r="A3" t="s">
        <v>209</v>
      </c>
      <c r="B3" t="s">
        <v>205</v>
      </c>
      <c r="C3" s="42">
        <v>1</v>
      </c>
    </row>
    <row r="4" spans="1:3">
      <c r="B4" t="s">
        <v>214</v>
      </c>
      <c r="C4" s="43">
        <v>2500000</v>
      </c>
    </row>
    <row r="5" spans="1:3">
      <c r="A5" t="s">
        <v>210</v>
      </c>
      <c r="B5" t="s">
        <v>205</v>
      </c>
      <c r="C5" s="42">
        <v>8</v>
      </c>
    </row>
    <row r="6" spans="1:3">
      <c r="B6" t="s">
        <v>214</v>
      </c>
      <c r="C6" s="43">
        <v>8625000</v>
      </c>
    </row>
    <row r="7" spans="1:3">
      <c r="A7" t="s">
        <v>211</v>
      </c>
      <c r="B7" t="s">
        <v>205</v>
      </c>
      <c r="C7" s="42">
        <v>13</v>
      </c>
    </row>
    <row r="8" spans="1:3">
      <c r="B8" t="s">
        <v>214</v>
      </c>
      <c r="C8" s="43">
        <v>6230769.230769231</v>
      </c>
    </row>
    <row r="9" spans="1:3">
      <c r="A9" t="s">
        <v>212</v>
      </c>
      <c r="B9" t="s">
        <v>205</v>
      </c>
      <c r="C9" s="42">
        <v>3</v>
      </c>
    </row>
    <row r="10" spans="1:3">
      <c r="B10" t="s">
        <v>214</v>
      </c>
      <c r="C10" s="43">
        <v>10666666.666666666</v>
      </c>
    </row>
    <row r="11" spans="1:3">
      <c r="A11" t="s">
        <v>213</v>
      </c>
      <c r="B11" t="s">
        <v>205</v>
      </c>
      <c r="C11" s="42">
        <v>5</v>
      </c>
    </row>
    <row r="12" spans="1:3">
      <c r="B12" t="s">
        <v>214</v>
      </c>
      <c r="C12" s="43">
        <v>11800000</v>
      </c>
    </row>
    <row r="13" spans="1:3">
      <c r="A13" t="s">
        <v>206</v>
      </c>
      <c r="C13" s="42">
        <v>30</v>
      </c>
    </row>
    <row r="14" spans="1:3">
      <c r="A14" t="s">
        <v>215</v>
      </c>
      <c r="C14" s="43">
        <v>8116666.666666667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I10" sqref="I10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51" t="s">
        <v>20</v>
      </c>
      <c r="F6" s="52"/>
      <c r="G6" s="52"/>
      <c r="H6" s="52"/>
      <c r="I6" s="52"/>
      <c r="J6" s="52"/>
      <c r="K6" s="53"/>
    </row>
    <row r="7" spans="1:11">
      <c r="D7" s="26"/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50" t="s">
        <v>19</v>
      </c>
      <c r="D8" s="24">
        <v>12</v>
      </c>
      <c r="E8" s="27"/>
      <c r="F8" s="27"/>
      <c r="G8" s="27"/>
      <c r="H8" s="27"/>
      <c r="I8" s="27"/>
      <c r="J8" s="27"/>
      <c r="K8" s="27"/>
    </row>
    <row r="9" spans="1:11">
      <c r="C9" s="50"/>
      <c r="D9" s="24">
        <v>24</v>
      </c>
      <c r="E9" s="27"/>
      <c r="F9" s="27">
        <f t="dataTable" ref="F9:K14" dt2D="1" dtr="1" r1="B4" r2="B2"/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</row>
    <row r="10" spans="1:11">
      <c r="C10" s="50"/>
      <c r="D10" s="24">
        <v>36</v>
      </c>
      <c r="E10" s="27"/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</row>
    <row r="11" spans="1:11">
      <c r="C11" s="50"/>
      <c r="D11" s="24">
        <v>48</v>
      </c>
      <c r="E11" s="27"/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</row>
    <row r="12" spans="1:11">
      <c r="C12" s="50"/>
      <c r="D12" s="24">
        <v>60</v>
      </c>
      <c r="E12" s="27"/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</row>
    <row r="13" spans="1:11">
      <c r="C13" s="50"/>
      <c r="D13" s="24">
        <v>72</v>
      </c>
      <c r="E13" s="27"/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</row>
    <row r="14" spans="1:11">
      <c r="C14" s="50"/>
      <c r="D14" s="24">
        <v>84</v>
      </c>
      <c r="E14" s="27"/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</sheetData>
  <mergeCells count="2">
    <mergeCell ref="C8:C14"/>
    <mergeCell ref="E6:K6"/>
  </mergeCells>
  <phoneticPr fontId="1" type="noConversion"/>
  <dataValidations count="2">
    <dataValidation type="custom" allowBlank="1" showInputMessage="1" showErrorMessage="1" sqref="E16" xr:uid="{37795481-6D01-4851-BF97-6E780A612D78}">
      <formula1>MOD($D8,12)=0</formula1>
    </dataValidation>
    <dataValidation type="custom" allowBlank="1" showInputMessage="1" showErrorMessage="1" errorTitle="입력오류" error="12의 배수만 입력해야 합니다." sqref="D8:D14" xr:uid="{8F8F73E0-45BA-4B4E-BCA6-CEF23745D9F1}">
      <formula1>MOD($D8,12)=0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11" sqref="J11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44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44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44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44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44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44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44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44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44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44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44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44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44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44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44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44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44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44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44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44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K20" sqref="K20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workbookViewId="0">
      <selection activeCell="E4" sqref="E4"/>
    </sheetView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45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  <row r="5" spans="1:3">
      <c r="B5" s="2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s E A A B Q S w M E F A A C A A g A s Z G d W S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L G R n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k Z 1 Z R 5 7 8 M U Q B A A C 5 A Q A A E w A c A E Z v c m 1 1 b G F z L 1 N l Y 3 R p b 2 4 x L m 0 g o h g A K K A U A A A A A A A A A A A A A A A A A A A A A A A A A A A A d Y + / S 8 N A F M f 3 Q P 6 H 4 1 x a C M U O L p Y M E h F c R K x b W + S a P m y g S S R 3 d i m F D l Y q d C i I t G o K 1 a K D C P Z H k I D 5 i 3 L X / 8 G L 6 V A F b 3 n v 7 v v 4 v M 9 R M J n l O q i Y 1 n x B V V S F 1 o k H N c T 7 H f H p i 8 k d X w Z I R w 1 g q o L k E Y 8 D v g z l y 5 5 p A q W 5 f c J I l V D I H F g N y B m u w 8 B h N I O N 3 X I c h n w x F F / B 6 t 7 P x + G N C M Y J 7 / V d J j M J L 2 / v r B 7 6 5 X R T H H R k k i O m W a v i r I Z K h g e E w R F p W u c k s T v 2 3 A v w m A V U Z 9 4 l V L J a K n T 2 x z Q V b J W K Z h 1 s o m O s H T K w d b w 5 h i v t U i J e W T O 2 s J j 4 8 X z G B z 4 S w w C J 3 g h L 1 C m p y j + d g O 0 2 w X A b l 7 Z D M 7 / W a a 0 1 l i 9 6 q 1 G I N Y T F 1 Z y / d X + 6 a c Q / I n 4 7 5 0 / j j X w a i e t + 0 q 1 B 4 2 j j 8 t z l L y P c z q q K 5 f y v V v g G U E s B A i 0 A F A A C A A g A s Z G d W S o x G q C l A A A A 9 w A A A B I A A A A A A A A A A A A A A A A A A A A A A E N v b m Z p Z y 9 Q Y W N r Y W d l L n h t b F B L A Q I t A B Q A A g A I A L G R n V k P y u m r p A A A A O k A A A A T A A A A A A A A A A A A A A A A A P E A A A B b Q 2 9 u d G V u d F 9 U e X B l c 1 0 u e G 1 s U E s B A i 0 A F A A C A A g A s Z G d W U e e / D F E A Q A A u Q E A A B M A A A A A A A A A A A A A A A A A 4 g E A A E Z v c m 1 1 b G F z L 1 N l Y 3 R p b 2 4 x L m 1 Q S w U G A A A A A A M A A w D C A A A A c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g 0 A A A A A A A A A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I 5 V D A 5 O j E z O j M 0 L j g x N j g z N j d a I i A v P j x F b n R y e S B U e X B l P S J G a W x s Q 2 9 s d W 1 u V H l w Z X M i I F Z h b H V l P S J z Q m d J Q y I g L z 4 8 R W 5 0 c n k g V H l w Z T 0 i R m l s b E N v b H V t b k 5 h b W V z I i B W Y W x 1 Z T 0 i c 1 s m c X V v d D v r j I D s t p z s p 4 D s o J A m c X V v d D s s J n F 1 b 3 Q 7 6 4 y A 7 L a c 6 r i I 7 J W h J n F 1 b 3 Q 7 L C Z x d W 9 0 O + q 4 s O q w h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z q u L j r s p f s u 7 T t m Z w x 6 r i J 7 L S d 7 K C V 6 6 a s X F x c X O q 4 s O y 2 n F x c X F w w N e 2 a j F x c X F z r j I D s t p z q t I D r p q w u Y W N j Z G I v L + u M g O y 2 n O y g l e u z t C 5 7 6 4 y A 7 L a c 7 K e A 7 K C Q L D R 9 J n F 1 b 3 Q 7 L C Z x d W 9 0 O 1 N l c n Z l c i 5 E Y X R h Y m F z Z V x c L z I v R m l s Z S 9 j O l x c X F z q u L j r s p f s u 7 T t m Z w x 6 r i J 7 L S d 7 K C V 6 6 a s X F x c X O q 4 s O y 2 n F x c X F w w N e 2 a j F x c X F z r j I D s t p z q t I D r p q w u Y W N j Z G I v L + u M g O y 2 n O y g l e u z t C 5 7 6 4 y A 7 L a c 6 r i I 7 J W h L D d 9 J n F 1 b 3 Q 7 L C Z x d W 9 0 O 1 N l c n Z l c i 5 E Y X R h Y m F z Z V x c L z I v R m l s Z S 9 j O l x c X F z q u L j r s p f s u 7 T t m Z w x 6 r i J 7 L S d 7 K C V 6 6 a s X F x c X O q 4 s O y 2 n F x c X F w w N e 2 a j F x c X F z r j I D s t p z q t I D r p q w u Y W N j Z G I v L + u M g O y 2 n O y g l e u z t C 5 7 6 r i w 6 r C E L D h 9 J n F 1 b 3 Q 7 X S w m c X V v d D t D b 2 x 1 b W 5 D b 3 V u d C Z x d W 9 0 O z o z L C Z x d W 9 0 O 0 t l e U N v b H V t b k 5 h b W V z J n F 1 b 3 Q 7 O l t d L C Z x d W 9 0 O 0 N v b H V t b k l k Z W 5 0 a X R p Z X M m c X V v d D s 6 W y Z x d W 9 0 O 1 N l c n Z l c i 5 E Y X R h Y m F z Z V x c L z I v R m l s Z S 9 j O l x c X F z q u L j r s p f s u 7 T t m Z w x 6 r i J 7 L S d 7 K C V 6 6 a s X F x c X O q 4 s O y 2 n F x c X F w w N e 2 a j F x c X F z r j I D s t p z q t I D r p q w u Y W N j Z G I v L + u M g O y 2 n O y g l e u z t C 5 7 6 4 y A 7 L a c 7 K e A 7 K C Q L D R 9 J n F 1 b 3 Q 7 L C Z x d W 9 0 O 1 N l c n Z l c i 5 E Y X R h Y m F z Z V x c L z I v R m l s Z S 9 j O l x c X F z q u L j r s p f s u 7 T t m Z w x 6 r i J 7 L S d 7 K C V 6 6 a s X F x c X O q 4 s O y 2 n F x c X F w w N e 2 a j F x c X F z r j I D s t p z q t I D r p q w u Y W N j Z G I v L + u M g O y 2 n O y g l e u z t C 5 7 6 4 y A 7 L a c 6 r i I 7 J W h L D d 9 J n F 1 b 3 Q 7 L C Z x d W 9 0 O 1 N l c n Z l c i 5 E Y X R h Y m F z Z V x c L z I v R m l s Z S 9 j O l x c X F z q u L j r s p f s u 7 T t m Z w x 6 r i J 7 L S d 7 K C V 6 6 a s X F x c X O q 4 s O y 2 n F x c X F w w N e 2 a j F x c X F z r j I D s t p z q t I D r p q w u Y W N j Z G I v L + u M g O y 2 n O y g l e u z t C 5 7 6 r i w 6 r C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O E M l O D A l R U M l Q j Y l O U M l R U M l Q T A l O T U l R U I l Q j M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T h D J T g w J U V D J U I 2 J T l D J U V D J U E w J T k 1 J U V C J U I z J U I 0 L 1 8 l R U I l O E M l O D A l R U M l Q j Y l O U M l R U M l Q T A l O T U l R U I l Q j M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M l Q j Y l O U M l R U M l Q T A l O T U l R U I l Q j M l Q j Q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I z c + d M e k V M q E v G 2 N 5 r E 4 g A A A A A A g A A A A A A E G Y A A A A B A A A g A A A A M g X l d 3 F f q u z 7 X 5 s e e J F E F k 2 i t 6 t z Y V 0 m W L h b U R 3 O x 2 Q A A A A A D o A A A A A C A A A g A A A A G L f s F u 5 I t Q r d G V i H a 2 j d o P B p D U f H 7 z / j Y w d y q v o n + m Z Q A A A A S j n 1 m L d z 0 8 W F u u g f s S w 3 O H t j B 3 j u W Q a 0 b / E f T R S 3 J Z x H T b D J 6 s g X o p + / y k 2 d z l m V f L Y m 9 U / Q / O 1 j w x z u 5 k i T Q c T 3 T r K O e l M u a r Z 5 7 b f T M F 1 A A A A A I 8 D + 6 z F F 8 G b H X N 1 x O M e T w f o i y 6 Y q 8 e l B S C E x 7 Q e L c M m M P T v r X 1 Z I T G M / 3 r B j c v F Y O h w J p J S g Q a Y 5 T d + q F H h + c A = = < / D a t a M a s h u p > 
</file>

<file path=customXml/itemProps1.xml><?xml version="1.0" encoding="utf-8"?>
<ds:datastoreItem xmlns:ds="http://schemas.openxmlformats.org/officeDocument/2006/customXml" ds:itemID="{209A685D-7C53-4A1A-B1E5-CC62B580EA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family</cp:lastModifiedBy>
  <cp:lastPrinted>2023-01-09T08:56:00Z</cp:lastPrinted>
  <dcterms:created xsi:type="dcterms:W3CDTF">2021-05-31T11:17:08Z</dcterms:created>
  <dcterms:modified xsi:type="dcterms:W3CDTF">2024-12-29T11:03:25Z</dcterms:modified>
</cp:coreProperties>
</file>