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"/>
    </mc:Choice>
  </mc:AlternateContent>
  <xr:revisionPtr revIDLastSave="0" documentId="13_ncr:1_{8D2D8074-ED88-4ED7-B521-4E3AC97B1897}" xr6:coauthVersionLast="47" xr6:coauthVersionMax="47" xr10:uidLastSave="{00000000-0000-0000-0000-000000000000}"/>
  <bookViews>
    <workbookView xWindow="-108" yWindow="-108" windowWidth="23256" windowHeight="12456" firstSheet="2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 a="1"/>
  <c r="G44" i="3" s="1"/>
  <c r="G45" i="3" a="1"/>
  <c r="G45" i="3" s="1"/>
  <c r="G43" i="3" a="1"/>
  <c r="G43" i="3" s="1"/>
  <c r="B43" i="3" a="1"/>
  <c r="B43" i="3" s="1"/>
  <c r="C43" i="3" a="1"/>
  <c r="C43" i="3"/>
  <c r="D43" i="3" a="1"/>
  <c r="D43" i="3"/>
  <c r="C44" i="3" a="1"/>
  <c r="C44" i="3" s="1"/>
  <c r="D44" i="3" a="1"/>
  <c r="D44" i="3" s="1"/>
  <c r="C45" i="3" a="1"/>
  <c r="C45" i="3" s="1"/>
  <c r="D45" i="3" a="1"/>
  <c r="D45" i="3" s="1"/>
  <c r="B44" i="3" a="1"/>
  <c r="B44" i="3" s="1"/>
  <c r="B45" i="3" a="1"/>
  <c r="B45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B12" i="5"/>
  <c r="K3" i="1"/>
  <c r="B6" i="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4" i="3" a="1"/>
  <c r="I6" i="3" a="1"/>
  <c r="I14" i="3" a="1"/>
  <c r="I18" i="3" a="1"/>
  <c r="I22" i="3" a="1"/>
  <c r="I26" i="3" a="1"/>
  <c r="I10" i="3" a="1"/>
  <c r="I11" i="3" a="1"/>
  <c r="I15" i="3" a="1"/>
  <c r="I23" i="3" a="1"/>
  <c r="I12" i="3" a="1"/>
  <c r="I16" i="3" a="1"/>
  <c r="I24" i="3" a="1"/>
  <c r="I9" i="3" a="1"/>
  <c r="I17" i="3" a="1"/>
  <c r="I25" i="3" a="1"/>
  <c r="I7" i="3" a="1"/>
  <c r="I19" i="3" a="1"/>
  <c r="I27" i="3" a="1"/>
  <c r="I8" i="3" a="1"/>
  <c r="I20" i="3" a="1"/>
  <c r="I28" i="3" a="1"/>
  <c r="I5" i="3" a="1"/>
  <c r="I13" i="3" a="1"/>
  <c r="I21" i="3" a="1"/>
  <c r="I3" i="3" a="1"/>
  <c r="I21" i="3" l="1"/>
  <c r="I13" i="3"/>
  <c r="I5" i="3"/>
  <c r="I28" i="3"/>
  <c r="I20" i="3"/>
  <c r="I8" i="3"/>
  <c r="I27" i="3"/>
  <c r="I19" i="3"/>
  <c r="I7" i="3"/>
  <c r="I25" i="3"/>
  <c r="I17" i="3"/>
  <c r="I9" i="3"/>
  <c r="I24" i="3"/>
  <c r="I16" i="3"/>
  <c r="I12" i="3"/>
  <c r="I23" i="3"/>
  <c r="I15" i="3"/>
  <c r="I11" i="3"/>
  <c r="I10" i="3"/>
  <c r="I26" i="3"/>
  <c r="I22" i="3"/>
  <c r="I18" i="3"/>
  <c r="I14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61404F-49EF-4999-923A-66F49344470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86340B0-36BE-4EDC-AC72-56DD70045132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szdxw\Desktop\기출\10회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<sst xmlns="http://schemas.openxmlformats.org/spreadsheetml/2006/main" count="618" uniqueCount="209">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</sst>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705183"/>
        <c:axId val="742691743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74269174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42705183"/>
        <c:crosses val="max"/>
        <c:crossBetween val="between"/>
      </c:valAx>
      <c:catAx>
        <c:axId val="7427051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2691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289560</xdr:colOff>
          <xdr:row>0</xdr:row>
          <xdr:rowOff>198120</xdr:rowOff>
        </xdr:from>
        <xdr:to>
          <xdr:col>6</xdr:col>
          <xdr:colOff>7620</xdr:colOff>
          <xdr:row>2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205740</xdr:rowOff>
        </xdr:from>
        <xdr:to>
          <xdr:col>6</xdr:col>
          <xdr:colOff>7620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0</xdr:row>
          <xdr:rowOff>38100</xdr:rowOff>
        </xdr:from>
        <xdr:to>
          <xdr:col>4</xdr:col>
          <xdr:colOff>419100</xdr:colOff>
          <xdr:row>1</xdr:row>
          <xdr:rowOff>121920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zdxw" refreshedDate="45703.030304745371" backgroundQuery="1" createdVersion="8" refreshedVersion="8" minRefreshableVersion="3" recordCount="0" supportSubquery="1" supportAdvancedDrill="1" xr:uid="{525D8321-8F2B-4E1F-838E-07560409A3D6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세액]" caption="합계: 세액" numFmtId="0" hierarchy="7" level="32767"/>
    <cacheField name="[Measures].[합계: 금액]" caption="합계: 금액" numFmtId="0" hierarchy="6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2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9DF39-91FE-4AF0-BA6A-810D3DED18B4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3" baseField="1" baseItem="1" numFmtId="41"/>
    <dataField name="합계: 세액" fld="2" baseField="1" baseItem="2" numFmtId="41"/>
    <dataField name="금액비율" fld="4" showDataAs="percentOfCol" baseField="0" baseItem="0" numFmtId="10">
      <extLst>
        <ext xmlns:x14="http://schemas.microsoft.com/office/spreadsheetml/2009/9/main" uri="{E15A36E0-9728-4e99-A89B-3F7291B0FE68}">
          <x14:dataField sourceField="3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topLeftCell="A13" workbookViewId="0">
      <selection activeCell="K21" sqref="K21"/>
    </sheetView>
  </sheetViews>
  <sheetFormatPr defaultRowHeight="17.399999999999999"/>
  <cols>
    <col min="1" max="1" width="6.59765625" customWidth="1"/>
    <col min="2" max="2" width="5.09765625" customWidth="1"/>
    <col min="3" max="3" width="17.59765625" customWidth="1"/>
    <col min="4" max="4" width="6.8984375" customWidth="1"/>
    <col min="5" max="5" width="11" bestFit="1" customWidth="1"/>
    <col min="6" max="6" width="8.5" customWidth="1"/>
    <col min="7" max="7" width="10.69921875" customWidth="1"/>
    <col min="8" max="8" width="14.19921875" customWidth="1"/>
    <col min="9" max="9" width="5.19921875" bestFit="1" customWidth="1"/>
    <col min="14" max="14" width="10.398437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 xml:space="preserve"> AND(A3="목련동", ISEVEN(D3))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 = 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B4" sqref="B4"/>
    </sheetView>
  </sheetViews>
  <sheetFormatPr defaultRowHeight="17.399999999999999"/>
  <cols>
    <col min="1" max="1" width="11.09765625" bestFit="1" customWidth="1"/>
    <col min="2" max="2" width="12.09765625" customWidth="1"/>
    <col min="3" max="3" width="17.5" customWidth="1"/>
    <col min="4" max="4" width="12.09765625" customWidth="1"/>
    <col min="5" max="5" width="8.3984375" customWidth="1"/>
    <col min="6" max="6" width="10.19921875" customWidth="1"/>
    <col min="7" max="7" width="7.8984375" bestFit="1" customWidth="1"/>
    <col min="8" max="8" width="6.8984375" bestFit="1" customWidth="1"/>
    <col min="9" max="9" width="7.8984375" bestFit="1" customWidth="1"/>
    <col min="10" max="10" width="12.699218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abSelected="1" topLeftCell="A33" workbookViewId="0">
      <selection activeCell="I40" sqref="I40"/>
    </sheetView>
  </sheetViews>
  <sheetFormatPr defaultRowHeight="17.399999999999999"/>
  <cols>
    <col min="1" max="1" width="11.5" customWidth="1"/>
    <col min="3" max="3" width="10.19921875" customWidth="1"/>
    <col min="4" max="4" width="11.09765625" customWidth="1"/>
    <col min="5" max="5" width="11.3984375" customWidth="1"/>
    <col min="6" max="6" width="13" bestFit="1" customWidth="1"/>
    <col min="7" max="7" width="15.09765625" bestFit="1" customWidth="1"/>
    <col min="9" max="9" width="15.3984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VLOOKUP(D3,$A$34:$D$39,3,TRUE) + D3 * VLOOKUP(D3,$A$34:$D$39,4,TRUE) * (1-VLOOKUP(D3,$A$34:$G$39,MATCH(C3,$E$32:$G$32,1)+4,TRUE))</f>
        <v>183987.1</v>
      </c>
      <c r="G3" s="22">
        <f>QUOTIENT(E3,CHOOSE(RIGHT(B3,1),20,30,50))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VLOOKUP(D4,$A$34:$D$39,3,TRUE) + D4 * VLOOKUP(D4,$A$34:$D$39,4,TRUE) * (1-VLOOKUP(D4,$A$34:$G$39,MATCH(C4,$E$32:$G$32,1)+4,TRUE))</f>
        <v>495797.31999999995</v>
      </c>
      <c r="G4" s="22">
        <f t="shared" ref="G4:G28" si="2">QUOTIENT(E4,CHOOSE(RIGHT(B4,1),20,30,50))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3049.723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2817.136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40" t="s">
        <v>153</v>
      </c>
      <c r="B31" s="41"/>
      <c r="C31" s="41"/>
      <c r="D31" s="42"/>
      <c r="E31" s="43" t="s">
        <v>142</v>
      </c>
      <c r="F31" s="43"/>
      <c r="G31" s="43"/>
    </row>
    <row r="32" spans="1:9">
      <c r="A32" s="44" t="s">
        <v>154</v>
      </c>
      <c r="B32" s="45"/>
      <c r="C32" s="43" t="s">
        <v>155</v>
      </c>
      <c r="D32" s="43" t="s">
        <v>156</v>
      </c>
      <c r="E32" s="23">
        <v>1</v>
      </c>
      <c r="F32" s="23">
        <v>3</v>
      </c>
      <c r="G32" s="23">
        <v>5</v>
      </c>
    </row>
    <row r="33" spans="1:7">
      <c r="A33" s="46"/>
      <c r="B33" s="47"/>
      <c r="C33" s="43"/>
      <c r="D33" s="43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 cm="1">
        <f t="array" ref="B43">MAX(($A$3:$A$28 =$A43) * (VALUE(RIGHT($B$3:$B$28,1))=B$42) * $D$3:$D$28)</f>
        <v>548</v>
      </c>
      <c r="C43" s="29">
        <f t="array" ref="C43">MAX(($A$3:$A$28 =$A43) * (VALUE(RIGHT($B$3:$B$28,1))=C$42) * $D$3:$D$28)</f>
        <v>766</v>
      </c>
      <c r="D43" s="29">
        <f t="array" ref="D43">MAX(($A$3:$A$28 =$A43) * (VALUE(RIGHT($B$3:$B$28,1))=D$42) * $D$3:$D$28)</f>
        <v>741</v>
      </c>
      <c r="F43" s="19" t="s">
        <v>149</v>
      </c>
      <c r="G43" s="19" t="str">
        <f t="array" ref="G43">_xlfn.CONCAT(SUM(($A$3:$A$28=$F43)*($D$3:$D$28&gt;AVERAGE($D$3:$D$28))*$D$3:$D$28),"(",SUM(($A$3:$A$28=$F43)*($D$3:$D$28&gt;AVERAGE($D$3:$D$28))),"세대)")</f>
        <v>3664(6세대)</v>
      </c>
    </row>
    <row r="44" spans="1:7">
      <c r="A44" s="19" t="s">
        <v>150</v>
      </c>
      <c r="B44" s="29">
        <f t="array" ref="B44">MAX(($A$3:$A$28 =$A44) * (VALUE(RIGHT($B$3:$B$28,1))=B$42) * $D$3:$D$28)</f>
        <v>663</v>
      </c>
      <c r="C44" s="29">
        <f t="array" ref="C44">MAX(($A$3:$A$28 =$A44) * (VALUE(RIGHT($B$3:$B$28,1))=C$42) * $D$3:$D$28)</f>
        <v>520</v>
      </c>
      <c r="D44" s="29">
        <f t="array" ref="D44">MAX(($A$3:$A$28 =$A44) * (VALUE(RIGHT($B$3:$B$28,1))=D$42) * $D$3:$D$28)</f>
        <v>724</v>
      </c>
      <c r="F44" s="19" t="s">
        <v>150</v>
      </c>
      <c r="G44" s="19" t="str">
        <f t="array" ref="G44">_xlfn.CONCAT(SUM(($A$3:$A$28=$F44)*($D$3:$D$28&gt;AVERAGE($D$3:$D$28))*$D$3:$D$28),"(",SUM(($A$3:$A$28=$F44)*($D$3:$D$28&gt;AVERAGE($D$3:$D$28))),"세대)")</f>
        <v>2843(5세대)</v>
      </c>
    </row>
    <row r="45" spans="1:7">
      <c r="A45" s="19" t="s">
        <v>151</v>
      </c>
      <c r="B45" s="29">
        <f t="array" ref="B45">MAX(($A$3:$A$28 =$A45) * (VALUE(RIGHT($B$3:$B$28,1))=B$42) * $D$3:$D$28)</f>
        <v>157</v>
      </c>
      <c r="C45" s="29">
        <f t="array" ref="C45">MAX(($A$3:$A$28 =$A45) * (VALUE(RIGHT($B$3:$B$28,1))=C$42) * $D$3:$D$28)</f>
        <v>765</v>
      </c>
      <c r="D45" s="29">
        <f t="array" ref="D45">MAX(($A$3:$A$28 =$A45) * (VALUE(RIGHT($B$3:$B$28,1))=D$42) * $D$3:$D$28)</f>
        <v>682</v>
      </c>
      <c r="F45" s="19" t="s">
        <v>151</v>
      </c>
      <c r="G45" s="19" t="str">
        <f t="array" ref="G45">_xlfn.CONCAT(SUM(($A$3:$A$28=$F45)*($D$3:$D$28&gt;AVERAGE($D$3:$D$28))*$D$3:$D$28),"(",SUM(($A$3:$A$28=$F45)*($D$3:$D$28&gt;AVERAGE($D$3:$D$28))),"세대)")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E3" sqref="E3"/>
    </sheetView>
  </sheetViews>
  <sheetFormatPr defaultRowHeight="17.399999999999999"/>
  <cols>
    <col min="2" max="2" width="10.796875" bestFit="1" customWidth="1"/>
    <col min="3" max="3" width="12.19921875" bestFit="1" customWidth="1"/>
    <col min="4" max="4" width="9.69921875" bestFit="1" customWidth="1"/>
    <col min="5" max="5" width="8.59765625" bestFit="1" customWidth="1"/>
  </cols>
  <sheetData>
    <row r="1" spans="2:5">
      <c r="B1" s="36" t="s">
        <v>14</v>
      </c>
      <c r="C1" t="s" vm="1">
        <v>207</v>
      </c>
    </row>
    <row r="3" spans="2:5">
      <c r="B3" s="39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38">
        <v>150000</v>
      </c>
      <c r="D4" s="38">
        <v>16875</v>
      </c>
      <c r="E4" s="37">
        <v>0.10909090909090909</v>
      </c>
    </row>
    <row r="5" spans="2:5">
      <c r="B5" s="1" t="s">
        <v>109</v>
      </c>
      <c r="C5" s="38">
        <v>220000</v>
      </c>
      <c r="D5" s="38">
        <v>24750</v>
      </c>
      <c r="E5" s="37">
        <v>0.16</v>
      </c>
    </row>
    <row r="6" spans="2:5">
      <c r="B6" s="1" t="s">
        <v>97</v>
      </c>
      <c r="C6" s="38">
        <v>200000</v>
      </c>
      <c r="D6" s="38">
        <v>22500</v>
      </c>
      <c r="E6" s="37">
        <v>0.14545454545454545</v>
      </c>
    </row>
    <row r="7" spans="2:5">
      <c r="B7" s="1" t="s">
        <v>68</v>
      </c>
      <c r="C7" s="38">
        <v>170000</v>
      </c>
      <c r="D7" s="38">
        <v>19125</v>
      </c>
      <c r="E7" s="37">
        <v>0.12363636363636364</v>
      </c>
    </row>
    <row r="8" spans="2:5">
      <c r="B8" s="1" t="s">
        <v>83</v>
      </c>
      <c r="C8" s="38">
        <v>80000</v>
      </c>
      <c r="D8" s="38">
        <v>9000</v>
      </c>
      <c r="E8" s="37">
        <v>5.8181818181818182E-2</v>
      </c>
    </row>
    <row r="9" spans="2:5">
      <c r="B9" s="1" t="s">
        <v>64</v>
      </c>
      <c r="C9" s="38">
        <v>220000</v>
      </c>
      <c r="D9" s="38">
        <v>24750</v>
      </c>
      <c r="E9" s="37">
        <v>0.16</v>
      </c>
    </row>
    <row r="10" spans="2:5">
      <c r="B10" s="1" t="s">
        <v>37</v>
      </c>
      <c r="C10" s="38">
        <v>60000</v>
      </c>
      <c r="D10" s="38">
        <v>6750</v>
      </c>
      <c r="E10" s="37">
        <v>4.363636363636364E-2</v>
      </c>
    </row>
    <row r="11" spans="2:5">
      <c r="B11" s="1" t="s">
        <v>32</v>
      </c>
      <c r="C11" s="38">
        <v>55000</v>
      </c>
      <c r="D11" s="38">
        <v>6188</v>
      </c>
      <c r="E11" s="37">
        <v>0.04</v>
      </c>
    </row>
    <row r="12" spans="2:5">
      <c r="B12" s="1" t="s">
        <v>57</v>
      </c>
      <c r="C12" s="38">
        <v>170000</v>
      </c>
      <c r="D12" s="38">
        <v>19125</v>
      </c>
      <c r="E12" s="37">
        <v>0.12363636363636364</v>
      </c>
    </row>
    <row r="13" spans="2:5">
      <c r="B13" s="1" t="s">
        <v>25</v>
      </c>
      <c r="C13" s="38">
        <v>50000</v>
      </c>
      <c r="D13" s="38">
        <v>5625</v>
      </c>
      <c r="E13" s="37">
        <v>3.6363636363636362E-2</v>
      </c>
    </row>
    <row r="14" spans="2:5">
      <c r="B14" s="1" t="s">
        <v>204</v>
      </c>
      <c r="C14" s="38">
        <v>1375000</v>
      </c>
      <c r="D14" s="38">
        <v>154688</v>
      </c>
      <c r="E14" s="3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J10" sqref="J10"/>
    </sheetView>
  </sheetViews>
  <sheetFormatPr defaultRowHeight="17.399999999999999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ROUND(B3/(B4+B5),0)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04E0119F-1AC5-4BF3-9B78-70F7BB0416AF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G9" sqref="G9"/>
    </sheetView>
  </sheetViews>
  <sheetFormatPr defaultRowHeight="17.399999999999999"/>
  <cols>
    <col min="1" max="1" width="9.69921875" customWidth="1"/>
    <col min="2" max="3" width="11.8984375" bestFit="1" customWidth="1"/>
    <col min="4" max="4" width="15.8984375" bestFit="1" customWidth="1"/>
    <col min="5" max="5" width="3.8984375" customWidth="1"/>
    <col min="6" max="6" width="11.59765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289560</xdr:colOff>
                    <xdr:row>0</xdr:row>
                    <xdr:rowOff>198120</xdr:rowOff>
                  </from>
                  <to>
                    <xdr:col>6</xdr:col>
                    <xdr:colOff>7620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3</xdr:row>
                    <xdr:rowOff>205740</xdr:rowOff>
                  </from>
                  <to>
                    <xdr:col>6</xdr:col>
                    <xdr:colOff>7620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opLeftCell="A13" workbookViewId="0">
      <selection activeCell="J21" sqref="J21"/>
    </sheetView>
  </sheetViews>
  <sheetFormatPr defaultRowHeight="17.399999999999999"/>
  <cols>
    <col min="4" max="4" width="11" bestFit="1" customWidth="1"/>
    <col min="6" max="6" width="9.3984375" bestFit="1" customWidth="1"/>
    <col min="7" max="7" width="15.097656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workbookViewId="0">
      <selection activeCell="G10" sqref="G10"/>
    </sheetView>
  </sheetViews>
  <sheetFormatPr defaultRowHeight="17.399999999999999"/>
  <cols>
    <col min="1" max="1" width="11.09765625" bestFit="1" customWidth="1"/>
    <col min="2" max="2" width="10.19921875" customWidth="1"/>
    <col min="3" max="3" width="9.69921875" customWidth="1"/>
    <col min="4" max="4" width="11.09765625" customWidth="1"/>
    <col min="5" max="5" width="12.097656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426720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121920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2023-05-12T10:51:28Z</dcterms:created>
  <dcterms:modified xsi:type="dcterms:W3CDTF">2025-02-14T16:42:12Z</dcterms:modified>
</cp:coreProperties>
</file>