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9c11194ed1c57f/Desktop/기출/10회/"/>
    </mc:Choice>
  </mc:AlternateContent>
  <xr:revisionPtr revIDLastSave="96" documentId="13_ncr:1_{A00CF9F0-F40E-4750-BC5C-4963F999B6EE}" xr6:coauthVersionLast="47" xr6:coauthVersionMax="47" xr10:uidLastSave="{0047139E-4939-4563-8866-CB1BC896A97F}"/>
  <bookViews>
    <workbookView xWindow="-98" yWindow="-98" windowWidth="21795" windowHeight="12975" firstSheet="2" activeTab="3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" l="1" a="1"/>
  <c r="G44" i="3"/>
  <c r="G45" i="3" a="1"/>
  <c r="G45" i="3"/>
  <c r="G43" i="3" a="1"/>
  <c r="G4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C43" i="3" a="1"/>
  <c r="C43" i="3"/>
  <c r="D43" i="3" a="1"/>
  <c r="D43" i="3"/>
  <c r="C44" i="3" a="1"/>
  <c r="C44" i="3"/>
  <c r="D44" i="3" a="1"/>
  <c r="D44" i="3"/>
  <c r="C45" i="3" a="1"/>
  <c r="C45" i="3"/>
  <c r="D45" i="3" a="1"/>
  <c r="D45" i="3"/>
  <c r="B44" i="3" a="1"/>
  <c r="B44" i="3" s="1"/>
  <c r="B45" i="3" a="1"/>
  <c r="B45" i="3" s="1"/>
  <c r="B43" i="3" a="1"/>
  <c r="B43" i="3" s="1"/>
  <c r="K3" i="1"/>
  <c r="B6" i="5"/>
  <c r="B12" i="5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6" i="3" a="1"/>
  <c r="I15" i="3" a="1"/>
  <c r="I24" i="3" a="1"/>
  <c r="I7" i="3" a="1"/>
  <c r="I16" i="3" a="1"/>
  <c r="I25" i="3" a="1"/>
  <c r="I8" i="3" a="1"/>
  <c r="I17" i="3" a="1"/>
  <c r="I26" i="3" a="1"/>
  <c r="I9" i="3" a="1"/>
  <c r="I18" i="3" a="1"/>
  <c r="I27" i="3" a="1"/>
  <c r="I10" i="3" a="1"/>
  <c r="I19" i="3" a="1"/>
  <c r="I28" i="3" a="1"/>
  <c r="I11" i="3" a="1"/>
  <c r="I20" i="3" a="1"/>
  <c r="I12" i="3" a="1"/>
  <c r="I21" i="3" a="1"/>
  <c r="I4" i="3" a="1"/>
  <c r="I13" i="3" a="1"/>
  <c r="I22" i="3" a="1"/>
  <c r="I5" i="3" a="1"/>
  <c r="I14" i="3" a="1"/>
  <c r="I23" i="3" a="1"/>
  <c r="I3" i="3" a="1"/>
  <c r="I23" i="3" l="1"/>
  <c r="I14" i="3"/>
  <c r="I5" i="3"/>
  <c r="I22" i="3"/>
  <c r="I13" i="3"/>
  <c r="I4" i="3"/>
  <c r="I21" i="3"/>
  <c r="I12" i="3"/>
  <c r="I20" i="3"/>
  <c r="I11" i="3"/>
  <c r="I28" i="3"/>
  <c r="I19" i="3"/>
  <c r="I10" i="3"/>
  <c r="I27" i="3"/>
  <c r="I18" i="3"/>
  <c r="I9" i="3"/>
  <c r="I26" i="3"/>
  <c r="I17" i="3"/>
  <c r="I8" i="3"/>
  <c r="I25" i="3"/>
  <c r="I16" i="3"/>
  <c r="I7" i="3"/>
  <c r="I24" i="3"/>
  <c r="I15" i="3"/>
  <c r="I6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C766F2-3506-4CC5-9060-A099842BC98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8D7FC2-021B-463E-9240-FEB05EB38751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길벗컴활1급총정리\기출\10회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<sst xmlns="http://schemas.openxmlformats.org/spreadsheetml/2006/main" count="618" uniqueCount="209">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</sst>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296943"/>
        <c:axId val="753303663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75330366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3296943"/>
        <c:crosses val="max"/>
        <c:crossBetween val="between"/>
      </c:valAx>
      <c:catAx>
        <c:axId val="7532969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33036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128588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민채" refreshedDate="45607.163821875001" backgroundQuery="1" createdVersion="8" refreshedVersion="8" minRefreshableVersion="3" recordCount="0" supportSubquery="1" supportAdvancedDrill="1" xr:uid="{5270AA86-3591-4DC1-B366-1A7D62CD706E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2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221C4-F89A-4910-89FC-820D27CF4DE8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/>
    <dataField name="합계: 세액" fld="3" baseField="1" baseItem="0" numFmtId="41"/>
    <dataField name="금액비율" fld="4" showDataAs="percentOfCol" baseField="1" baseItem="0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topLeftCell="A17" workbookViewId="0">
      <selection activeCell="K17" sqref="K17"/>
    </sheetView>
  </sheetViews>
  <sheetFormatPr defaultRowHeight="16.899999999999999"/>
  <cols>
    <col min="1" max="1" width="6.625" customWidth="1"/>
    <col min="2" max="2" width="5.125" customWidth="1"/>
    <col min="3" max="3" width="17.625" customWidth="1"/>
    <col min="4" max="4" width="6.875" customWidth="1"/>
    <col min="5" max="5" width="11" bestFit="1" customWidth="1"/>
    <col min="6" max="6" width="8.5" customWidth="1"/>
    <col min="7" max="7" width="10.75" customWidth="1"/>
    <col min="8" max="8" width="14.25" customWidth="1"/>
    <col min="9" max="9" width="5.2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AND(A3="목련동",ISEVEN(D3))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2</v>
      </c>
      <c r="N5" s="1" t="s">
        <v>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B4" sqref="B4"/>
    </sheetView>
  </sheetViews>
  <sheetFormatPr defaultRowHeight="16.899999999999999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opLeftCell="A3" workbookViewId="0">
      <selection activeCell="G43" sqref="G43:G45"/>
    </sheetView>
  </sheetViews>
  <sheetFormatPr defaultRowHeight="16.899999999999999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/>
      <c r="G3" s="22">
        <f>QUOTIENT($E3,CHOOSE(RIGHT($B3,1),20,30,50))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/>
      <c r="G4" s="22">
        <f t="shared" ref="G4:G28" si="1">QUOTIENT($E4,CHOOSE(RIGHT($B4,1),20,30,50))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/>
      <c r="G5" s="22">
        <f t="shared" si="1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/>
      <c r="G6" s="22">
        <f t="shared" si="1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/>
      <c r="G7" s="22">
        <f t="shared" si="1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/>
      <c r="G8" s="22">
        <f t="shared" si="1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/>
      <c r="G9" s="22">
        <f t="shared" si="1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/>
      <c r="G10" s="22">
        <f t="shared" si="1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/>
      <c r="G11" s="22">
        <f t="shared" si="1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/>
      <c r="G12" s="22">
        <f t="shared" si="1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/>
      <c r="G13" s="22">
        <f t="shared" si="1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/>
      <c r="G14" s="22">
        <f t="shared" si="1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/>
      <c r="G15" s="22">
        <f t="shared" si="1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/>
      <c r="G16" s="22">
        <f t="shared" si="1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/>
      <c r="G17" s="22">
        <f t="shared" si="1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/>
      <c r="G18" s="22">
        <f t="shared" si="1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/>
      <c r="G19" s="22">
        <f t="shared" si="1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/>
      <c r="G20" s="22">
        <f t="shared" si="1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/>
      <c r="G21" s="22">
        <f t="shared" si="1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/>
      <c r="G22" s="22">
        <f t="shared" si="1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/>
      <c r="G23" s="22">
        <f t="shared" si="1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/>
      <c r="G24" s="22">
        <f t="shared" si="1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/>
      <c r="G25" s="22">
        <f t="shared" si="1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/>
      <c r="G26" s="22">
        <f t="shared" si="1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/>
      <c r="G27" s="22">
        <f t="shared" si="1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/>
      <c r="G28" s="22">
        <f t="shared" si="1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40" t="s">
        <v>153</v>
      </c>
      <c r="B31" s="41"/>
      <c r="C31" s="41"/>
      <c r="D31" s="42"/>
      <c r="E31" s="43" t="s">
        <v>142</v>
      </c>
      <c r="F31" s="43"/>
      <c r="G31" s="43"/>
    </row>
    <row r="32" spans="1:9">
      <c r="A32" s="44" t="s">
        <v>154</v>
      </c>
      <c r="B32" s="45"/>
      <c r="C32" s="43" t="s">
        <v>155</v>
      </c>
      <c r="D32" s="43" t="s">
        <v>156</v>
      </c>
      <c r="E32" s="23">
        <v>1</v>
      </c>
      <c r="F32" s="23">
        <v>3</v>
      </c>
      <c r="G32" s="23">
        <v>5</v>
      </c>
    </row>
    <row r="33" spans="1:7">
      <c r="A33" s="46"/>
      <c r="B33" s="47"/>
      <c r="C33" s="43"/>
      <c r="D33" s="43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>
        <f t="array" ref="B43">MAX(($A$3:$A$28=$A43)*(VALUE(RIGHT($B$3:$B$28,1))=B$42)*$D$3:$D$28)</f>
        <v>548</v>
      </c>
      <c r="C43" s="29">
        <f t="array" ref="C43">MAX(($A$3:$A$28=$A43)*(VALUE(RIGHT($B$3:$B$28,1))=C$42)*$D$3:$D$28)</f>
        <v>766</v>
      </c>
      <c r="D43" s="29">
        <f t="array" ref="D43">MAX(($A$3:$A$28=$A43)*(VALUE(RIGHT($B$3:$B$28,1))=D$42)*$D$3:$D$28)</f>
        <v>741</v>
      </c>
      <c r="F43" s="19" t="s">
        <v>149</v>
      </c>
      <c r="G43" s="19" t="str">
        <f t="array" ref="G43">_xlfn.CONCAT(SUM(($A$3:$A$28=$F43)*(AVERAGE($D$3:$D$28)&lt;$D$3:$D$28)*$D$3:$D$28),"(",SUM(($A$3:$A$28=$F43)*(AVERAGE($D$3:$D$28)&lt;$D$3:$D$28)*1),"세대)")</f>
        <v>3664(6세대)</v>
      </c>
    </row>
    <row r="44" spans="1:7">
      <c r="A44" s="19" t="s">
        <v>150</v>
      </c>
      <c r="B44" s="29">
        <f t="array" ref="B44">MAX(($A$3:$A$28=$A44)*(VALUE(RIGHT($B$3:$B$28,1))=B$42)*$D$3:$D$28)</f>
        <v>663</v>
      </c>
      <c r="C44" s="29">
        <f t="array" ref="C44">MAX(($A$3:$A$28=$A44)*(VALUE(RIGHT($B$3:$B$28,1))=C$42)*$D$3:$D$28)</f>
        <v>520</v>
      </c>
      <c r="D44" s="29">
        <f t="array" ref="D44">MAX(($A$3:$A$28=$A44)*(VALUE(RIGHT($B$3:$B$28,1))=D$42)*$D$3:$D$28)</f>
        <v>724</v>
      </c>
      <c r="F44" s="19" t="s">
        <v>150</v>
      </c>
      <c r="G44" s="19" t="str">
        <f t="array" ref="G44">_xlfn.CONCAT(SUM(($A$3:$A$28=$F44)*(AVERAGE($D$3:$D$28)&lt;$D$3:$D$28)*$D$3:$D$28),"(",SUM(($A$3:$A$28=$F44)*(AVERAGE($D$3:$D$28)&lt;$D$3:$D$28)*1),"세대)")</f>
        <v>2843(5세대)</v>
      </c>
    </row>
    <row r="45" spans="1:7">
      <c r="A45" s="19" t="s">
        <v>151</v>
      </c>
      <c r="B45" s="29">
        <f t="array" ref="B45">MAX(($A$3:$A$28=$A45)*(VALUE(RIGHT($B$3:$B$28,1))=B$42)*$D$3:$D$28)</f>
        <v>157</v>
      </c>
      <c r="C45" s="29">
        <f t="array" ref="C45">MAX(($A$3:$A$28=$A45)*(VALUE(RIGHT($B$3:$B$28,1))=C$42)*$D$3:$D$28)</f>
        <v>765</v>
      </c>
      <c r="D45" s="29">
        <f t="array" ref="D45">MAX(($A$3:$A$28=$A45)*(VALUE(RIGHT($B$3:$B$28,1))=D$42)*$D$3:$D$28)</f>
        <v>682</v>
      </c>
      <c r="F45" s="19" t="s">
        <v>151</v>
      </c>
      <c r="G45" s="19" t="str">
        <f t="array" ref="G45">_xlfn.CONCAT(SUM(($A$3:$A$28=$F45)*(AVERAGE($D$3:$D$28)&lt;$D$3:$D$28)*$D$3:$D$28),"(",SUM(($A$3:$A$28=$F45)*(AVERAGE($D$3:$D$28)&lt;$D$3:$D$28)*1),"세대)")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tabSelected="1" workbookViewId="0">
      <selection activeCell="E14" sqref="E14"/>
    </sheetView>
  </sheetViews>
  <sheetFormatPr defaultRowHeight="16.899999999999999"/>
  <cols>
    <col min="2" max="2" width="10.6875" bestFit="1" customWidth="1"/>
    <col min="3" max="3" width="12.0625" bestFit="1" customWidth="1"/>
    <col min="4" max="4" width="9.5" bestFit="1" customWidth="1"/>
    <col min="5" max="5" width="9.6875" customWidth="1"/>
  </cols>
  <sheetData>
    <row r="1" spans="2:5">
      <c r="B1" s="36" t="s">
        <v>14</v>
      </c>
      <c r="C1" t="s" vm="1">
        <v>207</v>
      </c>
    </row>
    <row r="3" spans="2:5">
      <c r="B3" s="39" t="s">
        <v>16</v>
      </c>
      <c r="C3" s="1" t="s">
        <v>205</v>
      </c>
      <c r="D3" s="1" t="s">
        <v>206</v>
      </c>
      <c r="E3" s="1" t="s">
        <v>208</v>
      </c>
    </row>
    <row r="4" spans="2:5">
      <c r="B4" s="1" t="s">
        <v>41</v>
      </c>
      <c r="C4" s="38">
        <v>150000</v>
      </c>
      <c r="D4" s="38">
        <v>16875</v>
      </c>
      <c r="E4" s="37">
        <v>0.10909090909090909</v>
      </c>
    </row>
    <row r="5" spans="2:5">
      <c r="B5" s="1" t="s">
        <v>109</v>
      </c>
      <c r="C5" s="38">
        <v>220000</v>
      </c>
      <c r="D5" s="38">
        <v>24750</v>
      </c>
      <c r="E5" s="37">
        <v>0.16</v>
      </c>
    </row>
    <row r="6" spans="2:5">
      <c r="B6" s="1" t="s">
        <v>97</v>
      </c>
      <c r="C6" s="38">
        <v>200000</v>
      </c>
      <c r="D6" s="38">
        <v>22500</v>
      </c>
      <c r="E6" s="37">
        <v>0.14545454545454545</v>
      </c>
    </row>
    <row r="7" spans="2:5">
      <c r="B7" s="1" t="s">
        <v>68</v>
      </c>
      <c r="C7" s="38">
        <v>170000</v>
      </c>
      <c r="D7" s="38">
        <v>19125</v>
      </c>
      <c r="E7" s="37">
        <v>0.12363636363636364</v>
      </c>
    </row>
    <row r="8" spans="2:5">
      <c r="B8" s="1" t="s">
        <v>83</v>
      </c>
      <c r="C8" s="38">
        <v>80000</v>
      </c>
      <c r="D8" s="38">
        <v>9000</v>
      </c>
      <c r="E8" s="37">
        <v>5.8181818181818182E-2</v>
      </c>
    </row>
    <row r="9" spans="2:5">
      <c r="B9" s="1" t="s">
        <v>64</v>
      </c>
      <c r="C9" s="38">
        <v>220000</v>
      </c>
      <c r="D9" s="38">
        <v>24750</v>
      </c>
      <c r="E9" s="37">
        <v>0.16</v>
      </c>
    </row>
    <row r="10" spans="2:5">
      <c r="B10" s="1" t="s">
        <v>37</v>
      </c>
      <c r="C10" s="38">
        <v>60000</v>
      </c>
      <c r="D10" s="38">
        <v>6750</v>
      </c>
      <c r="E10" s="37">
        <v>4.363636363636364E-2</v>
      </c>
    </row>
    <row r="11" spans="2:5">
      <c r="B11" s="1" t="s">
        <v>32</v>
      </c>
      <c r="C11" s="38">
        <v>55000</v>
      </c>
      <c r="D11" s="38">
        <v>6188</v>
      </c>
      <c r="E11" s="37">
        <v>0.04</v>
      </c>
    </row>
    <row r="12" spans="2:5">
      <c r="B12" s="1" t="s">
        <v>57</v>
      </c>
      <c r="C12" s="38">
        <v>170000</v>
      </c>
      <c r="D12" s="38">
        <v>19125</v>
      </c>
      <c r="E12" s="37">
        <v>0.12363636363636364</v>
      </c>
    </row>
    <row r="13" spans="2:5">
      <c r="B13" s="1" t="s">
        <v>25</v>
      </c>
      <c r="C13" s="38">
        <v>50000</v>
      </c>
      <c r="D13" s="38">
        <v>5625</v>
      </c>
      <c r="E13" s="37">
        <v>3.6363636363636362E-2</v>
      </c>
    </row>
    <row r="14" spans="2:5">
      <c r="B14" s="1" t="s">
        <v>204</v>
      </c>
      <c r="C14" s="38">
        <v>1375000</v>
      </c>
      <c r="D14" s="38">
        <v>154688</v>
      </c>
      <c r="E14" s="3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I11" sqref="I11"/>
    </sheetView>
  </sheetViews>
  <sheetFormatPr defaultRowHeight="16.899999999999999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B6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DDAE9F87-494F-4B0D-960F-03CF5F605434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G7" sqref="G7"/>
    </sheetView>
  </sheetViews>
  <sheetFormatPr defaultRowHeight="16.899999999999999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34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34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34">
        <v>1.53</v>
      </c>
    </row>
    <row r="6" spans="1:4">
      <c r="A6" s="19" t="s">
        <v>172</v>
      </c>
      <c r="B6" s="21">
        <v>3477000</v>
      </c>
      <c r="C6" s="21">
        <v>4347000</v>
      </c>
      <c r="D6" s="34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34">
        <v>-5.71</v>
      </c>
    </row>
    <row r="8" spans="1:4">
      <c r="A8" s="19" t="s">
        <v>174</v>
      </c>
      <c r="B8" s="21">
        <v>14512000</v>
      </c>
      <c r="C8" s="29">
        <v>14987000</v>
      </c>
      <c r="D8" s="34">
        <v>3.17</v>
      </c>
    </row>
    <row r="9" spans="1:4">
      <c r="A9" s="19" t="s">
        <v>175</v>
      </c>
      <c r="B9" s="21">
        <v>5512000</v>
      </c>
      <c r="C9" s="29" t="s">
        <v>176</v>
      </c>
      <c r="D9" s="34">
        <v>0</v>
      </c>
    </row>
    <row r="10" spans="1:4">
      <c r="A10" s="19" t="s">
        <v>177</v>
      </c>
      <c r="B10" s="21">
        <v>6405000</v>
      </c>
      <c r="C10" s="29">
        <v>6916000</v>
      </c>
      <c r="D10" s="34">
        <v>7.39</v>
      </c>
    </row>
    <row r="11" spans="1:4">
      <c r="A11" s="19" t="s">
        <v>178</v>
      </c>
      <c r="B11" s="21">
        <v>14320000</v>
      </c>
      <c r="C11" s="29">
        <v>17571000</v>
      </c>
      <c r="D11" s="34">
        <v>18.5</v>
      </c>
    </row>
    <row r="12" spans="1:4">
      <c r="A12" s="19" t="s">
        <v>179</v>
      </c>
      <c r="B12" s="21">
        <v>10594000</v>
      </c>
      <c r="C12" s="21">
        <v>10594000</v>
      </c>
      <c r="D12" s="34">
        <v>0</v>
      </c>
    </row>
    <row r="13" spans="1:4">
      <c r="A13" s="19" t="s">
        <v>180</v>
      </c>
      <c r="B13" s="21">
        <v>7246000</v>
      </c>
      <c r="C13" s="21">
        <v>10568000</v>
      </c>
      <c r="D13" s="34">
        <v>31.43</v>
      </c>
    </row>
    <row r="14" spans="1:4">
      <c r="A14" s="19" t="s">
        <v>181</v>
      </c>
      <c r="B14" s="21">
        <v>10253000</v>
      </c>
      <c r="C14" s="21">
        <v>10151000</v>
      </c>
      <c r="D14" s="34">
        <v>-1</v>
      </c>
    </row>
    <row r="15" spans="1:4">
      <c r="A15" s="19" t="s">
        <v>182</v>
      </c>
      <c r="B15" s="21">
        <v>11372000</v>
      </c>
      <c r="C15" s="21">
        <v>11721000</v>
      </c>
      <c r="D15" s="34">
        <v>2.98</v>
      </c>
    </row>
    <row r="16" spans="1:4">
      <c r="A16" s="19" t="s">
        <v>183</v>
      </c>
      <c r="B16" s="21">
        <v>10478000</v>
      </c>
      <c r="C16" s="21">
        <v>15642000</v>
      </c>
      <c r="D16" s="34">
        <v>33.01</v>
      </c>
    </row>
    <row r="17" spans="1:4">
      <c r="A17" s="19" t="s">
        <v>184</v>
      </c>
      <c r="B17" s="21">
        <v>1983000</v>
      </c>
      <c r="C17" s="21">
        <v>1835000</v>
      </c>
      <c r="D17" s="34">
        <v>-8.07</v>
      </c>
    </row>
    <row r="18" spans="1:4">
      <c r="A18" s="19" t="s">
        <v>185</v>
      </c>
      <c r="B18" s="21">
        <v>14761000</v>
      </c>
      <c r="C18" s="21">
        <v>12956000</v>
      </c>
      <c r="D18" s="34">
        <v>-13.93</v>
      </c>
    </row>
    <row r="19" spans="1:4">
      <c r="A19" s="19" t="s">
        <v>186</v>
      </c>
      <c r="B19" s="21">
        <v>9169000</v>
      </c>
      <c r="C19" s="21">
        <v>8794000</v>
      </c>
      <c r="D19" s="34">
        <v>-4.26</v>
      </c>
    </row>
    <row r="20" spans="1:4">
      <c r="A20" s="19" t="s">
        <v>187</v>
      </c>
      <c r="B20" s="21">
        <v>16557000</v>
      </c>
      <c r="C20" s="21">
        <v>26524000</v>
      </c>
      <c r="D20" s="34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topLeftCell="A11" workbookViewId="0">
      <selection activeCell="J28" sqref="J28"/>
    </sheetView>
  </sheetViews>
  <sheetFormatPr defaultRowHeight="16.899999999999999"/>
  <cols>
    <col min="4" max="4" width="11" bestFit="1" customWidth="1"/>
    <col min="6" max="6" width="9.375" bestFit="1" customWidth="1"/>
    <col min="7" max="7" width="15.1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workbookViewId="0">
      <selection activeCell="D9" sqref="D9"/>
    </sheetView>
  </sheetViews>
  <sheetFormatPr defaultRowHeight="16.899999999999999"/>
  <cols>
    <col min="1" max="1" width="11.125" bestFit="1" customWidth="1"/>
    <col min="2" max="2" width="10.25" customWidth="1"/>
    <col min="3" max="3" width="9.75" customWidth="1"/>
    <col min="4" max="4" width="11.125" customWidth="1"/>
    <col min="5" max="5" width="12.1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5"/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128588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민채 김</cp:lastModifiedBy>
  <dcterms:created xsi:type="dcterms:W3CDTF">2023-05-12T10:51:28Z</dcterms:created>
  <dcterms:modified xsi:type="dcterms:W3CDTF">2024-11-10T19:39:05Z</dcterms:modified>
</cp:coreProperties>
</file>