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김소희\Desktop\"/>
    </mc:Choice>
  </mc:AlternateContent>
  <bookViews>
    <workbookView xWindow="-120" yWindow="-120" windowWidth="29040" windowHeight="15840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62913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 a="1"/>
  <c r="E36" i="3" s="1"/>
  <c r="E37" i="3" a="1"/>
  <c r="E37" i="3" s="1"/>
  <c r="E38" i="3" a="1"/>
  <c r="E38" i="3" s="1"/>
  <c r="D36" i="3" a="1"/>
  <c r="D36" i="3" s="1"/>
  <c r="D37" i="3" a="1"/>
  <c r="D37" i="3" s="1"/>
  <c r="D38" i="3" a="1"/>
  <c r="D38" i="3" s="1"/>
  <c r="C37" i="3" a="1"/>
  <c r="C37" i="3" s="1"/>
  <c r="C38" i="3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B35" i="1"/>
  <c r="L6" i="3"/>
  <c r="L14" i="3"/>
  <c r="L22" i="3"/>
  <c r="L30" i="3"/>
  <c r="L18" i="3"/>
  <c r="L27" i="3"/>
  <c r="L28" i="3"/>
  <c r="L21" i="3"/>
  <c r="L7" i="3"/>
  <c r="L15" i="3"/>
  <c r="L23" i="3"/>
  <c r="L31" i="3"/>
  <c r="L19" i="3"/>
  <c r="L20" i="3"/>
  <c r="L13" i="3"/>
  <c r="L8" i="3"/>
  <c r="L16" i="3"/>
  <c r="L24" i="3"/>
  <c r="L32" i="3"/>
  <c r="L26" i="3"/>
  <c r="L12" i="3"/>
  <c r="L29" i="3"/>
  <c r="L9" i="3"/>
  <c r="L17" i="3"/>
  <c r="L25" i="3"/>
  <c r="L10" i="3"/>
  <c r="L4" i="3"/>
  <c r="L5" i="3"/>
  <c r="L11" i="3"/>
  <c r="L3" i="3"/>
  <c r="F4" i="7" l="1"/>
  <c r="F5" i="7"/>
  <c r="F6" i="7"/>
  <c r="F7" i="7"/>
  <c r="F8" i="7"/>
</calcChain>
</file>

<file path=xl/connections.xml><?xml version="1.0" encoding="utf-8"?>
<connections xmlns="http://schemas.openxmlformats.org/spreadsheetml/2006/main">
  <connection id="1" sourceFile="C:\길벗컴활1급총정리\기출\09회\수강과목성적.accdb" keepAlive="1" name="수강과목성적" type="5" refreshedVersion="6">
    <dbPr connection="Provider=Microsoft.ACE.OLEDB.12.0;User ID=Admin;Data Source=C:\길벗컴활1급총정리\기출\09회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sharedStrings.xml><?xml version="1.0" encoding="utf-8"?>
<sst xmlns="http://schemas.openxmlformats.org/spreadsheetml/2006/main" count="589" uniqueCount="170">
  <si>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</si>
  <si>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</si>
  <si>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</si>
  <si>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</si>
  <si>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</si>
  <si>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</si>
  <si>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</si>
  <si>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</si>
  <si>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</si>
  <si>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</si>
  <si>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</si>
  <si>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</si>
  <si>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</si>
  <si>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</si>
  <si>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</si>
  <si>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</si>
  <si>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</si>
  <si>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</si>
  <si>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</si>
  <si>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</si>
  <si>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</si>
  <si>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</si>
  <si>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</si>
  <si>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</si>
  <si>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</si>
  <si>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</si>
  <si>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</si>
  <si>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</si>
  <si>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</si>
  <si>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</si>
  <si>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</si>
  <si>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</si>
  <si>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</si>
  <si>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</si>
  <si>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</si>
  <si>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</si>
  <si>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</si>
  <si>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</si>
  <si>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</si>
  <si>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</si>
  <si>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</si>
  <si>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</si>
  <si>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</si>
  <si>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</si>
  <si>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</si>
  <si>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</si>
  <si>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</si>
  <si>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</si>
  <si>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</si>
  <si>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</si>
  <si>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</si>
  <si>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</si>
  <si>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</si>
  <si>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</si>
  <si>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</si>
  <si>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</si>
  <si>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</si>
  <si>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</si>
  <si>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</si>
  <si>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</si>
  <si>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</si>
  <si>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</si>
  <si>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</si>
  <si>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</si>
  <si>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</si>
  <si>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</si>
  <si>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</si>
  <si>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</si>
  <si>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</si>
  <si>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</si>
  <si>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</si>
  <si>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</si>
  <si>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</si>
  <si>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</si>
  <si>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</si>
  <si>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</si>
  <si>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</si>
  <si>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</si>
  <si>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</si>
  <si>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</si>
  <si>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</si>
  <si>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</si>
  <si>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</si>
  <si>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</si>
  <si>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</si>
  <si>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</si>
  <si>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</si>
  <si>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</si>
  <si>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</si>
  <si>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</si>
  <si>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</si>
  <si>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</si>
  <si>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</si>
  <si>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</si>
  <si>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</si>
  <si>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</si>
  <si>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</si>
  <si>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</si>
  <si>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</si>
  <si>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</si>
  <si>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</si>
  <si>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</si>
  <si>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</si>
  <si>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</si>
  <si>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</si>
  <si>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</si>
  <si>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</si>
  <si>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</si>
  <si>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</si>
  <si>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</si>
  <si>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</si>
  <si>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</si>
  <si>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</si>
  <si>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</si>
  <si>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</si>
  <si>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</si>
  <si>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</si>
  <si>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</si>
  <si>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</si>
  <si>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</si>
  <si>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</si>
  <si>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</si>
  <si>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</si>
  <si>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</si>
  <si>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</si>
  <si>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</si>
  <si>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</si>
  <si>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</si>
  <si>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</si>
  <si>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</si>
  <si>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</si>
  <si>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</si>
  <si>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</si>
  <si>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</si>
  <si>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</si>
  <si>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</si>
  <si>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</si>
  <si>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</si>
  <si>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</si>
  <si>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</si>
  <si>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</si>
  <si>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</si>
  <si>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</si>
  <si>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</si>
  <si>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</si>
  <si>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</si>
  <si>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</si>
  <si>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</si>
  <si>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</si>
  <si>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</si>
  <si>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</si>
  <si>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</si>
  <si>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</si>
  <si>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</si>
  <si>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</si>
  <si>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</si>
  <si>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</si>
  <si>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</si>
  <si>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</si>
  <si>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</si>
  <si>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1사분기</t>
  </si>
  <si>
    <t>2사분기</t>
  </si>
  <si>
    <t>3사분기</t>
  </si>
  <si>
    <t>4사분기</t>
  </si>
  <si>
    <t>분기</t>
  </si>
  <si>
    <t>평균 : 1차</t>
  </si>
  <si>
    <t>평균 : 2차</t>
  </si>
  <si>
    <t>평균 : 3차</t>
  </si>
  <si>
    <t>제품명</t>
    <phoneticPr fontId="2" type="noConversion"/>
  </si>
  <si>
    <t>김소희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</si>
</sst>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60-4E7C-A954-E9CAB2764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김소희" refreshedDate="45599.443186458331" createdVersion="6" refreshedVersion="6" minRefreshableVersion="3" recordCount="30">
  <cacheSource type="external" connectionId="1"/>
  <cacheFields count="12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1"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연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2:E11" firstHeaderRow="0" firstDataRow="1" firstDataCol="2"/>
  <pivotFields count="12">
    <pivotField compact="0" showAll="0"/>
    <pivotField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axis="axisRow" compact="0" showAll="0" defaultSubtotal="0">
      <items count="6">
        <item sd="0" x="0"/>
        <item sd="0" x="1"/>
        <item sd="0" x="2"/>
        <item x="3"/>
        <item sd="0" x="4"/>
        <item sd="0" x="5"/>
      </items>
    </pivotField>
    <pivotField compact="0" showAll="0" defaultSubtotal="0">
      <items count="6">
        <item sd="0" x="0"/>
        <item sd="0" x="1"/>
        <item sd="0" x="2"/>
        <item sd="0" x="3"/>
        <item sd="0" x="4"/>
        <item sd="0" x="5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0" baseItem="1" numFmtId="179"/>
    <dataField name="평균 : 2차" fld="7" subtotal="average" baseField="10" baseItem="1" numFmtId="179"/>
    <dataField name="평균 : 3차" fld="8" subtotal="average" baseField="10" baseItem="1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K40"/>
  <sheetViews>
    <sheetView topLeftCell="A13" zoomScaleNormal="100" workbookViewId="0">
      <selection activeCell="M13" sqref="M13"/>
    </sheetView>
  </sheetViews>
  <sheetFormatPr defaultRowHeight="17" x14ac:dyDescent="0.45"/>
  <cols>
    <col min="1" max="1" width="2" customWidth="1"/>
    <col min="2" max="2" width="9" bestFit="1" customWidth="1"/>
    <col min="3" max="3" width="13.25" bestFit="1" customWidth="1"/>
    <col min="4" max="4" width="8.08203125" bestFit="1" customWidth="1"/>
    <col min="5" max="5" width="17" customWidth="1"/>
    <col min="7" max="7" width="9" bestFit="1" customWidth="1"/>
    <col min="8" max="10" width="4.33203125" bestFit="1" customWidth="1"/>
    <col min="11" max="11" width="5.83203125" bestFit="1" customWidth="1"/>
  </cols>
  <sheetData>
    <row r="2" spans="2:11" x14ac:dyDescent="0.45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5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5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5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5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5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5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5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5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5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5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5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5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5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5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5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5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5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5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5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5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5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5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5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5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5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5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5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5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5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5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5">
      <c r="B34" s="21" t="s">
        <v>158</v>
      </c>
    </row>
    <row r="35" spans="2:11" x14ac:dyDescent="0.45">
      <c r="B35" t="b">
        <f>AND(COUNTA(H3:J3)=3,K3&gt;=280)</f>
        <v>0</v>
      </c>
    </row>
    <row r="37" spans="2:11" x14ac:dyDescent="0.45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5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5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5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K50"/>
  <sheetViews>
    <sheetView topLeftCell="A25" zoomScaleNormal="100" workbookViewId="0">
      <selection activeCell="B36" sqref="B36"/>
    </sheetView>
  </sheetViews>
  <sheetFormatPr defaultRowHeight="17" x14ac:dyDescent="0.45"/>
  <cols>
    <col min="1" max="1" width="4.08203125" customWidth="1"/>
    <col min="2" max="2" width="9.83203125" customWidth="1"/>
    <col min="3" max="3" width="13.75" customWidth="1"/>
    <col min="5" max="5" width="16" bestFit="1" customWidth="1"/>
    <col min="6" max="11" width="9.33203125" customWidth="1"/>
  </cols>
  <sheetData>
    <row r="2" spans="2:11" x14ac:dyDescent="0.45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5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5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5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5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5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5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5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5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5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5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5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5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5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5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5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5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5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5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5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5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5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5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5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5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5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5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5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5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5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5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5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5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5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5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5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5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5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5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5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5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5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5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5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5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5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5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5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5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6"/>
  <sheetViews>
    <sheetView tabSelected="1" topLeftCell="B28" workbookViewId="0">
      <selection activeCell="I36" sqref="I36"/>
    </sheetView>
  </sheetViews>
  <sheetFormatPr defaultRowHeight="17" x14ac:dyDescent="0.45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45">
      <c r="B1" t="s">
        <v>124</v>
      </c>
    </row>
    <row r="2" spans="2:12" x14ac:dyDescent="0.45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5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IF(AND($D3&gt;=18,COUNTIF(F3:H3,"&gt;=60")),"pass","-")</f>
        <v>pass</v>
      </c>
      <c r="K3" s="6">
        <f>IF(E3=0,VLOOKUP(AVERAGE(F3,G3,H3),$B$42:$D$46,3)+0.5%,VLOOKUP(AVERAGE(F3,G3,H3),$B$42:$D$46,3))</f>
        <v>3.5000000000000003E-2</v>
      </c>
      <c r="L3" s="1" t="str">
        <f>fn비고(D3,E3)</f>
        <v/>
      </c>
    </row>
    <row r="4" spans="2:12" x14ac:dyDescent="0.45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IF(AND($D4&gt;=18,COUNTIF(F4:H4,"&gt;=60")),"pass","-")</f>
        <v>pass</v>
      </c>
      <c r="K4" s="6">
        <f t="shared" ref="K4:K32" si="1">IF(E4=0,VLOOKUP(AVERAGE(F4,G4,H4),$B$42:$D$46,3)+0.5%,VLOOKUP(AVERAGE(F4,G4,H4),$B$42:$D$46,3))</f>
        <v>0.04</v>
      </c>
      <c r="L4" s="1" t="str">
        <f t="shared" ref="L4:L32" si="2">fn비고(D4,E4)</f>
        <v>출석우수</v>
      </c>
    </row>
    <row r="5" spans="2:12" x14ac:dyDescent="0.45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>
        <f t="shared" si="2"/>
        <v>출석우수</v>
      </c>
    </row>
    <row r="6" spans="2:12" x14ac:dyDescent="0.45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>
        <f t="shared" si="2"/>
        <v>재수강</v>
      </c>
    </row>
    <row r="7" spans="2:12" x14ac:dyDescent="0.45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>
        <f t="shared" si="2"/>
        <v/>
      </c>
    </row>
    <row r="8" spans="2:12" x14ac:dyDescent="0.45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>
        <f t="shared" si="2"/>
        <v>출석우수</v>
      </c>
    </row>
    <row r="9" spans="2:12" x14ac:dyDescent="0.45">
      <c r="B9" s="2" t="s">
        <v>24</v>
      </c>
      <c r="C9" s="4" t="s">
        <v>105</v>
      </c>
      <c r="D9" s="4">
        <v>223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>
        <f t="shared" si="2"/>
        <v/>
      </c>
    </row>
    <row r="10" spans="2:12" x14ac:dyDescent="0.45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>
        <f t="shared" si="2"/>
        <v/>
      </c>
    </row>
    <row r="11" spans="2:12" x14ac:dyDescent="0.45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>
        <f t="shared" si="2"/>
        <v/>
      </c>
    </row>
    <row r="12" spans="2:12" x14ac:dyDescent="0.45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pass</v>
      </c>
      <c r="K12" s="6">
        <f t="shared" si="1"/>
        <v>0.03</v>
      </c>
      <c r="L12" s="1" t="str">
        <f t="shared" si="2"/>
        <v/>
      </c>
    </row>
    <row r="13" spans="2:12" x14ac:dyDescent="0.45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>
        <f t="shared" si="2"/>
        <v/>
      </c>
    </row>
    <row r="14" spans="2:12" x14ac:dyDescent="0.45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>
        <f t="shared" si="2"/>
        <v>출석우수</v>
      </c>
    </row>
    <row r="15" spans="2:12" x14ac:dyDescent="0.45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>
        <f t="shared" si="2"/>
        <v/>
      </c>
    </row>
    <row r="16" spans="2:12" x14ac:dyDescent="0.45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>
        <f t="shared" si="2"/>
        <v/>
      </c>
    </row>
    <row r="17" spans="2:12" x14ac:dyDescent="0.45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pass</v>
      </c>
      <c r="K17" s="6">
        <f t="shared" si="1"/>
        <v>3.4999999999999996E-2</v>
      </c>
      <c r="L17" s="1" t="str">
        <f t="shared" si="2"/>
        <v>출석우수</v>
      </c>
    </row>
    <row r="18" spans="2:12" x14ac:dyDescent="0.45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>
        <f t="shared" si="2"/>
        <v>출석우수</v>
      </c>
    </row>
    <row r="19" spans="2:12" x14ac:dyDescent="0.45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>
        <f t="shared" si="2"/>
        <v>출석우수</v>
      </c>
    </row>
    <row r="20" spans="2:12" x14ac:dyDescent="0.45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>
        <f t="shared" si="2"/>
        <v/>
      </c>
    </row>
    <row r="21" spans="2:12" x14ac:dyDescent="0.45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>
        <f t="shared" si="2"/>
        <v>재수강</v>
      </c>
    </row>
    <row r="22" spans="2:12" x14ac:dyDescent="0.45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>
        <f t="shared" si="2"/>
        <v>출석우수</v>
      </c>
    </row>
    <row r="23" spans="2:12" x14ac:dyDescent="0.45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>
        <f t="shared" si="2"/>
        <v>출석우수</v>
      </c>
    </row>
    <row r="24" spans="2:12" x14ac:dyDescent="0.45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>
        <f t="shared" si="2"/>
        <v>출석우수</v>
      </c>
    </row>
    <row r="25" spans="2:12" x14ac:dyDescent="0.45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>
        <f t="shared" si="2"/>
        <v/>
      </c>
    </row>
    <row r="26" spans="2:12" x14ac:dyDescent="0.45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>
        <f t="shared" si="2"/>
        <v/>
      </c>
    </row>
    <row r="27" spans="2:12" x14ac:dyDescent="0.45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>
        <f t="shared" si="2"/>
        <v/>
      </c>
    </row>
    <row r="28" spans="2:12" x14ac:dyDescent="0.45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>
        <f t="shared" si="2"/>
        <v>출석우수</v>
      </c>
    </row>
    <row r="29" spans="2:12" x14ac:dyDescent="0.45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>
        <f t="shared" si="2"/>
        <v>출석우수</v>
      </c>
    </row>
    <row r="30" spans="2:12" x14ac:dyDescent="0.45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>
        <f t="shared" si="2"/>
        <v/>
      </c>
    </row>
    <row r="31" spans="2:12" x14ac:dyDescent="0.45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>
        <f t="shared" si="2"/>
        <v/>
      </c>
    </row>
    <row r="32" spans="2:12" x14ac:dyDescent="0.45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pass</v>
      </c>
      <c r="K32" s="6">
        <f t="shared" si="1"/>
        <v>3.4999999999999996E-2</v>
      </c>
      <c r="L32" s="1" t="str">
        <f t="shared" si="2"/>
        <v>출석우수</v>
      </c>
    </row>
    <row r="34" spans="2:11" x14ac:dyDescent="0.45">
      <c r="B34" t="s">
        <v>128</v>
      </c>
      <c r="H34" t="s">
        <v>129</v>
      </c>
    </row>
    <row r="35" spans="2:11" x14ac:dyDescent="0.45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5">
      <c r="B36" s="5" t="s">
        <v>134</v>
      </c>
      <c r="C36" s="1">
        <f t="array" ref="C36">COUNT(IF(FIND($B36,$C$3:$C$32),FIND(C$35,$C$3:$C$32),1))</f>
        <v>2</v>
      </c>
      <c r="D36" s="1">
        <f t="array" ref="D36">COUNT(IF(FIND($B36,$C$3:$C$32),FIND(D$35,$C$3:$C$32),1))</f>
        <v>5</v>
      </c>
      <c r="E36" s="1">
        <f t="array" ref="E36">COUNT(IF(FIND($B36,$C$3:$C$32),FIND(E$35,$C$3:$C$32),1))</f>
        <v>5</v>
      </c>
      <c r="H36" s="4" t="s">
        <v>90</v>
      </c>
      <c r="I36" s="4"/>
      <c r="J36" s="4"/>
      <c r="K36" s="4"/>
    </row>
    <row r="37" spans="2:11" x14ac:dyDescent="0.45">
      <c r="B37" s="5" t="s">
        <v>135</v>
      </c>
      <c r="C37" s="1">
        <f t="array" ref="C37">COUNT(IF(FIND($B37,$C$3:$C$32),FIND(C$35,$C$3:$C$32),1))</f>
        <v>3</v>
      </c>
      <c r="D37" s="1">
        <f t="array" ref="D37">COUNT(IF(FIND($B37,$C$3:$C$32),FIND(D$35,$C$3:$C$32),1))</f>
        <v>2</v>
      </c>
      <c r="E37" s="1">
        <f t="array" ref="E37">COUNT(IF(FIND($B37,$C$3:$C$32),FIND(E$35,$C$3:$C$32),1))</f>
        <v>2</v>
      </c>
      <c r="H37" s="4" t="s">
        <v>93</v>
      </c>
      <c r="I37" s="4"/>
      <c r="J37" s="4"/>
      <c r="K37" s="4"/>
    </row>
    <row r="38" spans="2:11" x14ac:dyDescent="0.45">
      <c r="B38" s="5" t="s">
        <v>136</v>
      </c>
      <c r="C38" s="1">
        <f t="array" ref="C38">COUNT(IF(FIND($B38,$C$3:$C$32),FIND(C$35,$C$3:$C$32),1))</f>
        <v>6</v>
      </c>
      <c r="D38" s="1">
        <f t="array" ref="D38">COUNT(IF(FIND($B38,$C$3:$C$32),FIND(D$35,$C$3:$C$32),1))</f>
        <v>3</v>
      </c>
      <c r="E38" s="1">
        <f t="array" ref="E38">COUNT(IF(FIND($B38,$C$3:$C$32),FIND(E$35,$C$3:$C$32),1))</f>
        <v>2</v>
      </c>
      <c r="H38" s="4" t="s">
        <v>88</v>
      </c>
      <c r="I38" s="4"/>
      <c r="J38" s="4"/>
      <c r="K38" s="4"/>
    </row>
    <row r="39" spans="2:11" x14ac:dyDescent="0.45">
      <c r="H39" s="4" t="s">
        <v>91</v>
      </c>
      <c r="I39" s="4"/>
      <c r="J39" s="4"/>
      <c r="K39" s="4"/>
    </row>
    <row r="40" spans="2:11" x14ac:dyDescent="0.45">
      <c r="B40" t="s">
        <v>137</v>
      </c>
      <c r="H40" s="4" t="s">
        <v>108</v>
      </c>
      <c r="I40" s="4"/>
      <c r="J40" s="4"/>
      <c r="K40" s="4"/>
    </row>
    <row r="41" spans="2:11" x14ac:dyDescent="0.45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 x14ac:dyDescent="0.45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45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45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45">
      <c r="B45" s="10">
        <v>80</v>
      </c>
      <c r="C45" s="8">
        <v>90</v>
      </c>
      <c r="D45" s="11">
        <v>3.5000000000000003E-2</v>
      </c>
    </row>
    <row r="46" spans="2:11" x14ac:dyDescent="0.45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E11"/>
  <sheetViews>
    <sheetView workbookViewId="0">
      <selection activeCell="E2" sqref="E2"/>
    </sheetView>
  </sheetViews>
  <sheetFormatPr defaultRowHeight="17" x14ac:dyDescent="0.45"/>
  <cols>
    <col min="1" max="1" width="17.33203125" customWidth="1"/>
    <col min="2" max="2" width="15.08203125" bestFit="1" customWidth="1"/>
    <col min="3" max="3" width="9.75" customWidth="1"/>
    <col min="4" max="6" width="9.75" bestFit="1" customWidth="1"/>
  </cols>
  <sheetData>
    <row r="2" spans="1:5" x14ac:dyDescent="0.45">
      <c r="A2" s="22" t="s">
        <v>164</v>
      </c>
      <c r="B2" s="22" t="s">
        <v>1</v>
      </c>
      <c r="C2" t="s">
        <v>165</v>
      </c>
      <c r="D2" t="s">
        <v>166</v>
      </c>
      <c r="E2" t="s">
        <v>167</v>
      </c>
    </row>
    <row r="3" spans="1:5" x14ac:dyDescent="0.45">
      <c r="A3" t="s">
        <v>160</v>
      </c>
      <c r="C3" s="23">
        <v>75</v>
      </c>
      <c r="D3" s="23">
        <v>76.25</v>
      </c>
      <c r="E3" s="23">
        <v>81.25</v>
      </c>
    </row>
    <row r="4" spans="1:5" x14ac:dyDescent="0.45">
      <c r="A4" t="s">
        <v>161</v>
      </c>
      <c r="C4" s="23">
        <v>86.785714285714292</v>
      </c>
      <c r="D4" s="23">
        <v>82.5</v>
      </c>
      <c r="E4" s="23">
        <v>80.357142857142861</v>
      </c>
    </row>
    <row r="5" spans="1:5" x14ac:dyDescent="0.45">
      <c r="A5" t="s">
        <v>162</v>
      </c>
      <c r="C5" s="23"/>
      <c r="D5" s="23"/>
      <c r="E5" s="23"/>
    </row>
    <row r="6" spans="1:5" x14ac:dyDescent="0.45">
      <c r="B6" t="s">
        <v>14</v>
      </c>
      <c r="C6" s="23">
        <v>55</v>
      </c>
      <c r="D6" s="23">
        <v>100</v>
      </c>
      <c r="E6" s="23">
        <v>60</v>
      </c>
    </row>
    <row r="7" spans="1:5" x14ac:dyDescent="0.45">
      <c r="B7" t="s">
        <v>19</v>
      </c>
      <c r="C7" s="23">
        <v>65</v>
      </c>
      <c r="D7" s="23">
        <v>77.5</v>
      </c>
      <c r="E7" s="23">
        <v>75</v>
      </c>
    </row>
    <row r="8" spans="1:5" x14ac:dyDescent="0.45">
      <c r="B8" t="s">
        <v>32</v>
      </c>
      <c r="C8" s="23">
        <v>77.5</v>
      </c>
      <c r="D8" s="23">
        <v>95</v>
      </c>
      <c r="E8" s="23">
        <v>75</v>
      </c>
    </row>
    <row r="9" spans="1:5" x14ac:dyDescent="0.45">
      <c r="B9" t="s">
        <v>37</v>
      </c>
      <c r="C9" s="23">
        <v>90</v>
      </c>
      <c r="D9" s="23">
        <v>100</v>
      </c>
      <c r="E9" s="23">
        <v>100</v>
      </c>
    </row>
    <row r="10" spans="1:5" x14ac:dyDescent="0.45">
      <c r="A10" t="s">
        <v>163</v>
      </c>
      <c r="C10" s="23">
        <v>79.166666666666671</v>
      </c>
      <c r="D10" s="23">
        <v>75</v>
      </c>
      <c r="E10" s="23">
        <v>78.333333333333329</v>
      </c>
    </row>
    <row r="11" spans="1:5" x14ac:dyDescent="0.45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H23"/>
  <sheetViews>
    <sheetView topLeftCell="A8" workbookViewId="0">
      <selection activeCell="J20" sqref="J20"/>
    </sheetView>
  </sheetViews>
  <sheetFormatPr defaultRowHeight="17" x14ac:dyDescent="0.45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5">
      <c r="B1" t="s">
        <v>139</v>
      </c>
      <c r="F1" t="s">
        <v>140</v>
      </c>
    </row>
    <row r="2" spans="2:8" x14ac:dyDescent="0.45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5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5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5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5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5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5">
      <c r="B9" t="s">
        <v>149</v>
      </c>
      <c r="F9" t="s">
        <v>150</v>
      </c>
    </row>
    <row r="10" spans="2:8" x14ac:dyDescent="0.45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5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5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5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5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5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5">
      <c r="B17" t="s">
        <v>151</v>
      </c>
    </row>
    <row r="18" spans="2:4" x14ac:dyDescent="0.45">
      <c r="B18" s="1" t="s">
        <v>168</v>
      </c>
      <c r="C18" s="13" t="s">
        <v>142</v>
      </c>
      <c r="D18" s="13" t="s">
        <v>143</v>
      </c>
    </row>
    <row r="19" spans="2:4" x14ac:dyDescent="0.45">
      <c r="B19" s="1"/>
      <c r="C19" s="14">
        <v>1850</v>
      </c>
      <c r="D19" s="14">
        <v>1781.75</v>
      </c>
    </row>
    <row r="20" spans="2:4" x14ac:dyDescent="0.45">
      <c r="B20" s="1"/>
      <c r="C20" s="14">
        <v>1375</v>
      </c>
      <c r="D20" s="14">
        <v>1313.5</v>
      </c>
    </row>
    <row r="21" spans="2:4" x14ac:dyDescent="0.45">
      <c r="B21" s="1"/>
      <c r="C21" s="14">
        <v>1212.5</v>
      </c>
      <c r="D21" s="14">
        <v>1231</v>
      </c>
    </row>
    <row r="22" spans="2:4" x14ac:dyDescent="0.45">
      <c r="B22" s="1"/>
      <c r="C22" s="14">
        <v>1162.5</v>
      </c>
      <c r="D22" s="14">
        <v>1141.5</v>
      </c>
    </row>
    <row r="23" spans="2:4" x14ac:dyDescent="0.45">
      <c r="B23" s="1"/>
      <c r="C23" s="14">
        <v>1100</v>
      </c>
      <c r="D23" s="14">
        <v>1101.75</v>
      </c>
    </row>
  </sheetData>
  <sortState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2:I32"/>
  <sheetViews>
    <sheetView workbookViewId="0">
      <selection activeCell="K11" sqref="K11"/>
    </sheetView>
  </sheetViews>
  <sheetFormatPr defaultRowHeight="17" x14ac:dyDescent="0.45"/>
  <cols>
    <col min="1" max="1" width="3.08203125" customWidth="1"/>
    <col min="3" max="3" width="16" bestFit="1" customWidth="1"/>
    <col min="4" max="5" width="9" bestFit="1" customWidth="1"/>
    <col min="6" max="8" width="6" customWidth="1"/>
    <col min="10" max="10" width="2.58203125" customWidth="1"/>
    <col min="11" max="11" width="11.08203125" customWidth="1"/>
  </cols>
  <sheetData>
    <row r="2" spans="2:9" x14ac:dyDescent="0.45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5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9" x14ac:dyDescent="0.45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9" x14ac:dyDescent="0.45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9" x14ac:dyDescent="0.45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</row>
    <row r="7" spans="2:9" x14ac:dyDescent="0.45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</row>
    <row r="8" spans="2:9" x14ac:dyDescent="0.45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9" x14ac:dyDescent="0.45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9" x14ac:dyDescent="0.45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9" x14ac:dyDescent="0.45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</row>
    <row r="12" spans="2:9" x14ac:dyDescent="0.45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9" x14ac:dyDescent="0.45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9" x14ac:dyDescent="0.45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9" x14ac:dyDescent="0.45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9" x14ac:dyDescent="0.45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45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45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45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45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45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45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45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45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45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45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45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45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45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45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45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45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11"/>
  <sheetViews>
    <sheetView topLeftCell="A9" workbookViewId="0">
      <selection activeCell="J15" sqref="J15"/>
    </sheetView>
  </sheetViews>
  <sheetFormatPr defaultRowHeight="17" x14ac:dyDescent="0.45"/>
  <cols>
    <col min="2" max="2" width="11" bestFit="1" customWidth="1"/>
    <col min="3" max="3" width="11.58203125" customWidth="1"/>
    <col min="4" max="4" width="10.5" customWidth="1"/>
    <col min="5" max="5" width="10.83203125" bestFit="1" customWidth="1"/>
  </cols>
  <sheetData>
    <row r="1" spans="2:6" ht="21" x14ac:dyDescent="0.45">
      <c r="B1" s="20" t="s">
        <v>152</v>
      </c>
      <c r="C1" s="20"/>
      <c r="D1" s="20"/>
      <c r="E1" s="20"/>
      <c r="F1" s="20"/>
    </row>
    <row r="3" spans="2:6" x14ac:dyDescent="0.45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5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5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5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5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5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5">
      <c r="E9" s="16"/>
    </row>
    <row r="11" spans="2:6" x14ac:dyDescent="0.45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3:J34"/>
  <sheetViews>
    <sheetView workbookViewId="0">
      <selection activeCell="F7" sqref="F7"/>
    </sheetView>
  </sheetViews>
  <sheetFormatPr defaultRowHeight="17" x14ac:dyDescent="0.45"/>
  <cols>
    <col min="1" max="1" width="2.58203125" customWidth="1"/>
    <col min="2" max="3" width="12.33203125" customWidth="1"/>
    <col min="4" max="4" width="9.33203125" customWidth="1"/>
    <col min="5" max="5" width="10.58203125" customWidth="1"/>
    <col min="6" max="6" width="11.75" customWidth="1"/>
    <col min="7" max="8" width="11.08203125" customWidth="1"/>
    <col min="9" max="9" width="3.33203125" customWidth="1"/>
    <col min="10" max="10" width="16" bestFit="1" customWidth="1"/>
  </cols>
  <sheetData>
    <row r="3" spans="2:10" x14ac:dyDescent="0.45">
      <c r="B3" s="17" t="s">
        <v>156</v>
      </c>
      <c r="J3" t="s">
        <v>157</v>
      </c>
    </row>
    <row r="4" spans="2:10" x14ac:dyDescent="0.45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5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5">
      <c r="B6" s="1" t="s">
        <v>169</v>
      </c>
      <c r="C6" s="4" t="s">
        <v>10</v>
      </c>
      <c r="D6" s="4">
        <v>3</v>
      </c>
      <c r="E6" s="4">
        <v>80</v>
      </c>
      <c r="F6" s="4">
        <v>90</v>
      </c>
      <c r="G6" s="4">
        <v>80</v>
      </c>
      <c r="H6" s="4">
        <v>83</v>
      </c>
      <c r="J6" s="4" t="s">
        <v>93</v>
      </c>
    </row>
    <row r="7" spans="2:10" x14ac:dyDescent="0.45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5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5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5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5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5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5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5">
      <c r="B14" s="2"/>
      <c r="C14" s="4"/>
      <c r="D14" s="4"/>
      <c r="E14" s="4"/>
      <c r="F14" s="4"/>
      <c r="G14" s="4"/>
      <c r="H14" s="4"/>
    </row>
    <row r="15" spans="2:10" x14ac:dyDescent="0.45">
      <c r="B15" s="2"/>
      <c r="C15" s="4"/>
      <c r="D15" s="4"/>
      <c r="E15" s="4"/>
      <c r="F15" s="4"/>
      <c r="G15" s="4"/>
      <c r="H15" s="4"/>
    </row>
    <row r="16" spans="2:10" x14ac:dyDescent="0.45">
      <c r="B16" s="1"/>
      <c r="C16" s="4"/>
      <c r="D16" s="4"/>
      <c r="E16" s="4"/>
      <c r="F16" s="4"/>
      <c r="G16" s="4"/>
      <c r="H16" s="4"/>
    </row>
    <row r="17" spans="2:8" x14ac:dyDescent="0.45">
      <c r="B17" s="2"/>
      <c r="C17" s="4"/>
      <c r="D17" s="4"/>
      <c r="E17" s="4"/>
      <c r="F17" s="4"/>
      <c r="G17" s="4"/>
      <c r="H17" s="4"/>
    </row>
    <row r="18" spans="2:8" x14ac:dyDescent="0.45">
      <c r="B18" s="2"/>
      <c r="C18" s="4"/>
      <c r="D18" s="4"/>
      <c r="E18" s="4"/>
      <c r="F18" s="4"/>
      <c r="G18" s="4"/>
      <c r="H18" s="4"/>
    </row>
    <row r="19" spans="2:8" x14ac:dyDescent="0.45">
      <c r="B19" s="2"/>
      <c r="C19" s="4"/>
      <c r="D19" s="4"/>
      <c r="E19" s="4"/>
      <c r="F19" s="4"/>
      <c r="G19" s="4"/>
      <c r="H19" s="4"/>
    </row>
    <row r="20" spans="2:8" x14ac:dyDescent="0.45">
      <c r="B20" s="2"/>
      <c r="C20" s="4"/>
      <c r="D20" s="4"/>
      <c r="E20" s="4"/>
      <c r="F20" s="4"/>
      <c r="G20" s="4"/>
      <c r="H20" s="4"/>
    </row>
    <row r="21" spans="2:8" x14ac:dyDescent="0.45">
      <c r="B21" s="2"/>
      <c r="C21" s="4"/>
      <c r="D21" s="4"/>
      <c r="E21" s="4"/>
      <c r="F21" s="4"/>
      <c r="G21" s="4"/>
      <c r="H21" s="4"/>
    </row>
    <row r="22" spans="2:8" x14ac:dyDescent="0.45">
      <c r="B22" s="2"/>
      <c r="C22" s="4"/>
      <c r="D22" s="4"/>
      <c r="E22" s="4"/>
      <c r="F22" s="4"/>
      <c r="G22" s="4"/>
      <c r="H22" s="4"/>
    </row>
    <row r="23" spans="2:8" x14ac:dyDescent="0.45">
      <c r="B23" s="2"/>
      <c r="C23" s="4"/>
      <c r="D23" s="4"/>
      <c r="E23" s="4"/>
      <c r="F23" s="4"/>
      <c r="G23" s="4"/>
      <c r="H23" s="4"/>
    </row>
    <row r="24" spans="2:8" x14ac:dyDescent="0.45">
      <c r="B24" s="2"/>
      <c r="C24" s="4"/>
      <c r="D24" s="4"/>
      <c r="E24" s="4"/>
      <c r="F24" s="4"/>
      <c r="G24" s="4"/>
      <c r="H24" s="4"/>
    </row>
    <row r="25" spans="2:8" x14ac:dyDescent="0.45">
      <c r="B25" s="2"/>
      <c r="C25" s="4"/>
      <c r="D25" s="4"/>
      <c r="E25" s="4"/>
      <c r="F25" s="4"/>
      <c r="G25" s="4"/>
      <c r="H25" s="4"/>
    </row>
    <row r="26" spans="2:8" x14ac:dyDescent="0.45">
      <c r="B26" s="2"/>
      <c r="C26" s="4"/>
      <c r="D26" s="4"/>
      <c r="E26" s="4"/>
      <c r="F26" s="4"/>
      <c r="G26" s="4"/>
      <c r="H26" s="4"/>
    </row>
    <row r="27" spans="2:8" x14ac:dyDescent="0.45">
      <c r="B27" s="2"/>
      <c r="C27" s="4"/>
      <c r="D27" s="4"/>
      <c r="E27" s="4"/>
      <c r="F27" s="4"/>
      <c r="G27" s="4"/>
      <c r="H27" s="4"/>
    </row>
    <row r="28" spans="2:8" x14ac:dyDescent="0.45">
      <c r="B28" s="2"/>
      <c r="C28" s="4"/>
      <c r="D28" s="4"/>
      <c r="E28" s="4"/>
      <c r="F28" s="4"/>
      <c r="G28" s="4"/>
      <c r="H28" s="4"/>
    </row>
    <row r="29" spans="2:8" x14ac:dyDescent="0.45">
      <c r="B29" s="2"/>
      <c r="C29" s="4"/>
      <c r="D29" s="4"/>
      <c r="E29" s="4"/>
      <c r="F29" s="4"/>
      <c r="G29" s="4"/>
      <c r="H29" s="4"/>
    </row>
    <row r="30" spans="2:8" x14ac:dyDescent="0.45">
      <c r="B30" s="2"/>
      <c r="C30" s="4"/>
      <c r="D30" s="4"/>
      <c r="E30" s="4"/>
      <c r="F30" s="4"/>
      <c r="G30" s="4"/>
      <c r="H30" s="4"/>
    </row>
    <row r="31" spans="2:8" x14ac:dyDescent="0.45">
      <c r="B31" s="2"/>
      <c r="C31" s="4"/>
      <c r="D31" s="4"/>
      <c r="E31" s="4"/>
      <c r="F31" s="4"/>
      <c r="G31" s="4"/>
      <c r="H31" s="4"/>
    </row>
    <row r="32" spans="2:8" x14ac:dyDescent="0.45">
      <c r="B32" s="2"/>
      <c r="C32" s="4"/>
      <c r="D32" s="4"/>
      <c r="E32" s="4"/>
      <c r="F32" s="4"/>
      <c r="G32" s="4"/>
      <c r="H32" s="4"/>
    </row>
    <row r="33" spans="2:8" x14ac:dyDescent="0.45">
      <c r="B33" s="2"/>
      <c r="C33" s="4"/>
      <c r="D33" s="4"/>
      <c r="E33" s="4"/>
      <c r="F33" s="4"/>
      <c r="G33" s="4"/>
      <c r="H33" s="4"/>
    </row>
    <row r="34" spans="2:8" x14ac:dyDescent="0.45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12700</xdr:colOff>
                <xdr:row>0</xdr:row>
                <xdr:rowOff>76200</xdr:rowOff>
              </from>
              <to>
                <xdr:col>7</xdr:col>
                <xdr:colOff>6350</xdr:colOff>
                <xdr:row>2</xdr:row>
                <xdr:rowOff>101600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김소희</cp:lastModifiedBy>
  <cp:lastPrinted>2024-11-03T01:24:33Z</cp:lastPrinted>
  <dcterms:created xsi:type="dcterms:W3CDTF">2023-05-12T10:51:28Z</dcterms:created>
  <dcterms:modified xsi:type="dcterms:W3CDTF">2024-11-03T01:59:41Z</dcterms:modified>
</cp:coreProperties>
</file>