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정환\Desktop\2024 1급\03 최신기출문제\05 22년상시01\"/>
    </mc:Choice>
  </mc:AlternateContent>
  <xr:revisionPtr revIDLastSave="0" documentId="13_ncr:1_{70F27BC2-DE20-4C30-8973-795A05D391A0}" xr6:coauthVersionLast="47" xr6:coauthVersionMax="47" xr10:uidLastSave="{00000000-0000-0000-0000-000000000000}"/>
  <bookViews>
    <workbookView xWindow="-108" yWindow="-108" windowWidth="23256" windowHeight="12576" firstSheet="1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'기본작업-1'!$B$2:$K$32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B35" i="1"/>
  <c r="F4" i="7"/>
  <c r="F5" i="7"/>
  <c r="F6" i="7"/>
  <c r="F7" i="7"/>
  <c r="F8" i="7"/>
  <c r="L5" i="3" a="1"/>
  <c r="L9" i="3" a="1"/>
  <c r="L13" i="3" a="1"/>
  <c r="L17" i="3" a="1"/>
  <c r="L21" i="3" a="1"/>
  <c r="L25" i="3" a="1"/>
  <c r="L29" i="3" a="1"/>
  <c r="L27" i="3" a="1"/>
  <c r="L8" i="3" a="1"/>
  <c r="L24" i="3" a="1"/>
  <c r="L10" i="3" a="1"/>
  <c r="L26" i="3" a="1"/>
  <c r="L15" i="3" a="1"/>
  <c r="L31" i="3" a="1"/>
  <c r="L4" i="3" a="1"/>
  <c r="L28" i="3" a="1"/>
  <c r="L6" i="3" a="1"/>
  <c r="L14" i="3" a="1"/>
  <c r="L18" i="3" a="1"/>
  <c r="L22" i="3" a="1"/>
  <c r="L30" i="3" a="1"/>
  <c r="L23" i="3" a="1"/>
  <c r="L16" i="3" a="1"/>
  <c r="L32" i="3" a="1"/>
  <c r="L7" i="3" a="1"/>
  <c r="L11" i="3" a="1"/>
  <c r="L19" i="3" a="1"/>
  <c r="L12" i="3" a="1"/>
  <c r="L20" i="3" a="1"/>
  <c r="L3" i="3" a="1"/>
  <c r="L20" i="3" l="1"/>
  <c r="L12" i="3"/>
  <c r="L19" i="3"/>
  <c r="L11" i="3"/>
  <c r="L7" i="3"/>
  <c r="L32" i="3"/>
  <c r="L16" i="3"/>
  <c r="L23" i="3"/>
  <c r="L30" i="3"/>
  <c r="L22" i="3"/>
  <c r="L18" i="3"/>
  <c r="L14" i="3"/>
  <c r="L6" i="3"/>
  <c r="L28" i="3"/>
  <c r="L4" i="3"/>
  <c r="L31" i="3"/>
  <c r="L15" i="3"/>
  <c r="L26" i="3"/>
  <c r="L10" i="3"/>
  <c r="L24" i="3"/>
  <c r="L8" i="3"/>
  <c r="L27" i="3"/>
  <c r="L29" i="3"/>
  <c r="L25" i="3"/>
  <c r="L21" i="3"/>
  <c r="L17" i="3"/>
  <c r="L13" i="3"/>
  <c r="L9" i="3"/>
  <c r="L5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D72A14-CFE8-4A4E-B4D7-26F90289FD43}" sourceFile="C:\Users\이정환\Desktop\2024 1급\03 최신기출문제\05 22년상시01\수강과목성적.accdb" keepAlive="1" name="수강과목성적" type="5" refreshedVersion="8" background="1">
    <dbPr connection="Provider=Microsoft.ACE.OLEDB.12.0;User ID=Admin;Data Source=C:\Users\이정환\Desktop\2024 1급\03 최신기출문제\05 22년상시01\수강과목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<sst xmlns="http://schemas.openxmlformats.org/spreadsheetml/2006/main" count="592" uniqueCount="168">
  <si>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</si>
  <si>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</si>
  <si>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</si>
  <si>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</si>
  <si>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</si>
  <si>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</si>
  <si>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</si>
  <si>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</si>
  <si>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</si>
  <si>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</si>
  <si>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</si>
  <si>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</si>
  <si>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</si>
  <si>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</si>
  <si>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</si>
  <si>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</si>
  <si>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</si>
  <si>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</si>
  <si>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</si>
  <si>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</si>
  <si>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</si>
  <si>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</si>
  <si>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</si>
  <si>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</si>
  <si>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</si>
  <si>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</si>
  <si>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</si>
  <si>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</si>
  <si>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</si>
  <si>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</si>
  <si>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</si>
  <si>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</si>
  <si>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</si>
  <si>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</si>
  <si>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</si>
  <si>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</si>
  <si>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</si>
  <si>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</si>
  <si>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</si>
  <si>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</si>
  <si>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</si>
  <si>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</si>
  <si>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</si>
  <si>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</si>
  <si>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</si>
  <si>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</si>
  <si>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</si>
  <si>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</si>
  <si>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</si>
  <si>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</si>
  <si>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</si>
  <si>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</si>
  <si>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</si>
  <si>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</si>
  <si>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</si>
  <si>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</si>
  <si>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</si>
  <si>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</si>
  <si>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</si>
  <si>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</si>
  <si>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</si>
  <si>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</si>
  <si>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</si>
  <si>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</si>
  <si>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</si>
  <si>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</si>
  <si>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</si>
  <si>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</si>
  <si>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</si>
  <si>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</si>
  <si>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</si>
  <si>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</si>
  <si>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</si>
  <si>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</si>
  <si>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</si>
  <si>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</si>
  <si>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</si>
  <si>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</si>
  <si>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</si>
  <si>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</si>
  <si>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</si>
  <si>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</si>
  <si>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</si>
  <si>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</si>
  <si>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</si>
  <si>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</si>
  <si>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</si>
  <si>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</si>
  <si>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</si>
  <si>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</si>
  <si>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</si>
  <si>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</si>
  <si>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</si>
  <si>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</si>
  <si>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</si>
  <si>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</si>
  <si>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</si>
  <si>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</si>
  <si>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</si>
  <si>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</si>
  <si>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</si>
  <si>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</si>
  <si>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</si>
  <si>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</si>
  <si>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</si>
  <si>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</si>
  <si>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</si>
  <si>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</si>
  <si>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</si>
  <si>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</si>
  <si>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</si>
  <si>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</si>
  <si>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</si>
  <si>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</si>
  <si>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</si>
  <si>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</si>
  <si>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</si>
  <si>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</si>
  <si>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</si>
  <si>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</si>
  <si>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</si>
  <si>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</si>
  <si>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</si>
  <si>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</si>
  <si>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</si>
  <si>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</si>
  <si>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</si>
  <si>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</si>
  <si>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</si>
  <si>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</si>
  <si>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</si>
  <si>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</si>
  <si>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</si>
  <si>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</si>
  <si>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</si>
  <si>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</si>
  <si>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</si>
  <si>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</si>
  <si>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</si>
  <si>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</si>
  <si>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</si>
  <si>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</si>
  <si>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</si>
  <si>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</si>
  <si>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</si>
  <si>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</si>
  <si>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</si>
  <si>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</si>
  <si>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</si>
  <si>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</si>
  <si>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</si>
  <si>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</si>
  <si>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</si>
  <si>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</si>
  <si>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</si>
  <si>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</si>
  <si>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</si>
  <si>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</si>
  <si>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  <phoneticPr fontId="2" type="noConversion"/>
  </si>
  <si>
    <t>총합계</t>
  </si>
  <si>
    <t>분기(가입일)</t>
  </si>
  <si>
    <t>1사분기</t>
  </si>
  <si>
    <t>2사분기</t>
  </si>
  <si>
    <t>3사분기</t>
  </si>
  <si>
    <t>4사분기</t>
  </si>
  <si>
    <t>평균 : 1차</t>
  </si>
  <si>
    <t>평균 : 2차</t>
  </si>
  <si>
    <t>평균 : 3차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</si>
</sst>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0_ 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0" borderId="0" xfId="0" applyBorder="1">
      <alignment vertical="center"/>
    </xf>
    <xf numFmtId="0" fontId="0" fillId="0" borderId="1" xfId="0" applyNumberForma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목표량</a:t>
            </a:r>
            <a:r>
              <a:rPr lang="en-US" altLang="ko-KR"/>
              <a:t>/</a:t>
            </a:r>
            <a:r>
              <a:rPr lang="ko-KR" altLang="en-US"/>
              <a:t>생산량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82-45A4-81EC-4774FF14AF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15240</xdr:colOff>
          <xdr:row>0</xdr:row>
          <xdr:rowOff>205740</xdr:rowOff>
        </xdr:from>
        <xdr:to>
          <xdr:col>10</xdr:col>
          <xdr:colOff>830580</xdr:colOff>
          <xdr:row>2</xdr:row>
          <xdr:rowOff>205740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7620</xdr:colOff>
          <xdr:row>4</xdr:row>
          <xdr:rowOff>15240</xdr:rowOff>
        </xdr:from>
        <xdr:to>
          <xdr:col>11</xdr:col>
          <xdr:colOff>7620</xdr:colOff>
          <xdr:row>6</xdr:row>
          <xdr:rowOff>7620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</xdr:colOff>
          <xdr:row>0</xdr:row>
          <xdr:rowOff>76200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정환" refreshedDate="45470.612789120372" backgroundQuery="1" createdVersion="8" refreshedVersion="8" minRefreshableVersion="3" recordCount="30" xr:uid="{39DFC0CF-CA90-4DCE-A53F-5776005F77F5}">
  <cacheSource type="external" connectionId="1"/>
  <cacheFields count="11">
    <cacheField name="회원코드" numFmtId="0">
      <sharedItems count="30">
        <s v="43K3"/>
        <s v="46F6"/>
        <s v="31L9"/>
        <s v="81K8"/>
        <s v="65F1"/>
        <s v="36L1"/>
        <s v="53K3"/>
        <s v="18F6"/>
        <s v="55F7"/>
        <s v="68L7"/>
        <s v="28K5"/>
        <s v="73F8"/>
        <s v="80L1"/>
        <s v="55K1"/>
        <s v="13F3"/>
        <s v="41L9"/>
        <s v="54K8"/>
        <s v="51F2"/>
        <s v="53L8"/>
        <s v="58F1"/>
        <s v="39L7"/>
        <s v="10K8"/>
        <s v="14F6"/>
        <s v="55K6"/>
        <s v="32L8"/>
        <s v="95L3"/>
        <s v="97K8"/>
        <s v="27F3"/>
        <s v="93L8"/>
        <s v="11F5"/>
      </sharedItems>
    </cacheField>
    <cacheField name="가입일" numFmtId="0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par="10"/>
    </cacheField>
    <cacheField name="성명" numFmtId="0">
      <sharedItems count="30">
        <s v="강경수"/>
        <s v="강진희"/>
        <s v="곽수지"/>
        <s v="권태산"/>
        <s v="김미연"/>
        <s v="김성수"/>
        <s v="김소소"/>
        <s v="김영수"/>
        <s v="김정근"/>
        <s v="김종남"/>
        <s v="김창무"/>
        <s v="김홍성"/>
        <s v="소미선"/>
        <s v="양경숙"/>
        <s v="양진민"/>
        <s v="우나경"/>
        <s v="유경수"/>
        <s v="이영덕"/>
        <s v="이태백"/>
        <s v="임세일"/>
        <s v="임지영"/>
        <s v="장길산"/>
        <s v="장하다"/>
        <s v="조진홍"/>
        <s v="지옥민"/>
        <s v="차태현"/>
        <s v="참사랑"/>
        <s v="최재형"/>
        <s v="최지원"/>
        <s v="편영표"/>
      </sharedItems>
    </cacheField>
    <cacheField name="수강과목" numFmtId="0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출석일수" numFmtId="0">
      <sharedItems containsSemiMixedTypes="0" containsString="0" containsNumber="1" containsInteger="1" minValue="15" maxValue="25" count="7">
        <n v="24"/>
        <n v="25"/>
        <n v="23"/>
        <n v="15"/>
        <n v="22"/>
        <n v="17"/>
        <n v="20"/>
      </sharedItems>
    </cacheField>
    <cacheField name="결석일수" numFmtId="0">
      <sharedItems containsSemiMixedTypes="0" containsString="0" containsNumber="1" containsInteger="1" minValue="0" maxValue="10" count="7">
        <n v="1"/>
        <n v="0"/>
        <n v="2"/>
        <n v="10"/>
        <n v="3"/>
        <n v="8"/>
        <n v="5"/>
      </sharedItems>
    </cacheField>
    <cacheField name="1차" numFmtId="0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총점" numFmtId="0">
      <sharedItems containsSemiMixedTypes="0" containsString="0" containsNumber="1" containsInteger="1" minValue="200" maxValue="290" count="16">
        <n v="250"/>
        <n v="210"/>
        <n v="235"/>
        <n v="260"/>
        <n v="215"/>
        <n v="280"/>
        <n v="240"/>
        <n v="230"/>
        <n v="245"/>
        <n v="205"/>
        <n v="270"/>
        <n v="220"/>
        <n v="265"/>
        <n v="200"/>
        <n v="290"/>
        <n v="255"/>
      </sharedItems>
    </cacheField>
    <cacheField name="분기(가입일)" numFmtId="0" databaseField="0">
      <fieldGroup base="1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2"/>
    <x v="3"/>
    <x v="3"/>
  </r>
  <r>
    <x v="4"/>
    <x v="4"/>
    <x v="4"/>
    <x v="4"/>
    <x v="1"/>
    <x v="1"/>
    <x v="4"/>
    <x v="3"/>
    <x v="1"/>
    <x v="4"/>
  </r>
  <r>
    <x v="5"/>
    <x v="5"/>
    <x v="5"/>
    <x v="5"/>
    <x v="1"/>
    <x v="1"/>
    <x v="0"/>
    <x v="2"/>
    <x v="4"/>
    <x v="5"/>
  </r>
  <r>
    <x v="6"/>
    <x v="6"/>
    <x v="6"/>
    <x v="2"/>
    <x v="1"/>
    <x v="1"/>
    <x v="5"/>
    <x v="4"/>
    <x v="3"/>
    <x v="6"/>
  </r>
  <r>
    <x v="7"/>
    <x v="7"/>
    <x v="7"/>
    <x v="6"/>
    <x v="2"/>
    <x v="2"/>
    <x v="6"/>
    <x v="0"/>
    <x v="5"/>
    <x v="7"/>
  </r>
  <r>
    <x v="8"/>
    <x v="8"/>
    <x v="8"/>
    <x v="5"/>
    <x v="4"/>
    <x v="4"/>
    <x v="1"/>
    <x v="2"/>
    <x v="6"/>
    <x v="5"/>
  </r>
  <r>
    <x v="9"/>
    <x v="9"/>
    <x v="9"/>
    <x v="2"/>
    <x v="0"/>
    <x v="0"/>
    <x v="7"/>
    <x v="3"/>
    <x v="7"/>
    <x v="8"/>
  </r>
  <r>
    <x v="10"/>
    <x v="10"/>
    <x v="10"/>
    <x v="7"/>
    <x v="1"/>
    <x v="1"/>
    <x v="8"/>
    <x v="5"/>
    <x v="6"/>
    <x v="7"/>
  </r>
  <r>
    <x v="11"/>
    <x v="11"/>
    <x v="11"/>
    <x v="4"/>
    <x v="1"/>
    <x v="1"/>
    <x v="1"/>
    <x v="6"/>
    <x v="2"/>
    <x v="6"/>
  </r>
  <r>
    <x v="12"/>
    <x v="12"/>
    <x v="12"/>
    <x v="2"/>
    <x v="2"/>
    <x v="2"/>
    <x v="3"/>
    <x v="1"/>
    <x v="1"/>
    <x v="9"/>
  </r>
  <r>
    <x v="13"/>
    <x v="13"/>
    <x v="13"/>
    <x v="2"/>
    <x v="0"/>
    <x v="0"/>
    <x v="0"/>
    <x v="4"/>
    <x v="8"/>
    <x v="0"/>
  </r>
  <r>
    <x v="14"/>
    <x v="14"/>
    <x v="14"/>
    <x v="8"/>
    <x v="1"/>
    <x v="1"/>
    <x v="1"/>
    <x v="6"/>
    <x v="6"/>
    <x v="10"/>
  </r>
  <r>
    <x v="15"/>
    <x v="15"/>
    <x v="15"/>
    <x v="7"/>
    <x v="2"/>
    <x v="2"/>
    <x v="1"/>
    <x v="5"/>
    <x v="1"/>
    <x v="11"/>
  </r>
  <r>
    <x v="16"/>
    <x v="11"/>
    <x v="16"/>
    <x v="8"/>
    <x v="2"/>
    <x v="2"/>
    <x v="9"/>
    <x v="2"/>
    <x v="2"/>
    <x v="7"/>
  </r>
  <r>
    <x v="17"/>
    <x v="16"/>
    <x v="17"/>
    <x v="0"/>
    <x v="1"/>
    <x v="1"/>
    <x v="9"/>
    <x v="7"/>
    <x v="4"/>
    <x v="4"/>
  </r>
  <r>
    <x v="18"/>
    <x v="17"/>
    <x v="18"/>
    <x v="4"/>
    <x v="0"/>
    <x v="0"/>
    <x v="9"/>
    <x v="2"/>
    <x v="2"/>
    <x v="7"/>
  </r>
  <r>
    <x v="19"/>
    <x v="18"/>
    <x v="19"/>
    <x v="6"/>
    <x v="5"/>
    <x v="5"/>
    <x v="1"/>
    <x v="0"/>
    <x v="4"/>
    <x v="12"/>
  </r>
  <r>
    <x v="20"/>
    <x v="19"/>
    <x v="20"/>
    <x v="8"/>
    <x v="1"/>
    <x v="1"/>
    <x v="8"/>
    <x v="6"/>
    <x v="1"/>
    <x v="13"/>
  </r>
  <r>
    <x v="21"/>
    <x v="20"/>
    <x v="21"/>
    <x v="1"/>
    <x v="4"/>
    <x v="4"/>
    <x v="0"/>
    <x v="4"/>
    <x v="4"/>
    <x v="12"/>
  </r>
  <r>
    <x v="22"/>
    <x v="21"/>
    <x v="22"/>
    <x v="6"/>
    <x v="0"/>
    <x v="0"/>
    <x v="1"/>
    <x v="3"/>
    <x v="6"/>
    <x v="14"/>
  </r>
  <r>
    <x v="23"/>
    <x v="22"/>
    <x v="23"/>
    <x v="6"/>
    <x v="2"/>
    <x v="2"/>
    <x v="2"/>
    <x v="5"/>
    <x v="2"/>
    <x v="4"/>
  </r>
  <r>
    <x v="24"/>
    <x v="23"/>
    <x v="24"/>
    <x v="6"/>
    <x v="1"/>
    <x v="1"/>
    <x v="0"/>
    <x v="8"/>
    <x v="4"/>
    <x v="15"/>
  </r>
  <r>
    <x v="25"/>
    <x v="24"/>
    <x v="25"/>
    <x v="7"/>
    <x v="1"/>
    <x v="1"/>
    <x v="5"/>
    <x v="3"/>
    <x v="3"/>
    <x v="12"/>
  </r>
  <r>
    <x v="26"/>
    <x v="25"/>
    <x v="26"/>
    <x v="2"/>
    <x v="1"/>
    <x v="1"/>
    <x v="5"/>
    <x v="3"/>
    <x v="7"/>
    <x v="3"/>
  </r>
  <r>
    <x v="27"/>
    <x v="26"/>
    <x v="27"/>
    <x v="8"/>
    <x v="2"/>
    <x v="2"/>
    <x v="1"/>
    <x v="5"/>
    <x v="1"/>
    <x v="11"/>
  </r>
  <r>
    <x v="28"/>
    <x v="27"/>
    <x v="28"/>
    <x v="8"/>
    <x v="6"/>
    <x v="6"/>
    <x v="9"/>
    <x v="4"/>
    <x v="4"/>
    <x v="2"/>
  </r>
  <r>
    <x v="29"/>
    <x v="28"/>
    <x v="29"/>
    <x v="3"/>
    <x v="1"/>
    <x v="1"/>
    <x v="9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AA07E-4ED7-4EFE-BD17-73B0D172D8E5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12" firstHeaderRow="0" firstDataRow="1" firstDataCol="2"/>
  <pivotFields count="11">
    <pivotField compact="0" showAll="0"/>
    <pivotField compact="0" showAll="0">
      <items count="30">
        <item x="10"/>
        <item x="1"/>
        <item x="28"/>
        <item x="26"/>
        <item x="24"/>
        <item x="22"/>
        <item x="11"/>
        <item x="2"/>
        <item x="4"/>
        <item x="27"/>
        <item x="20"/>
        <item x="16"/>
        <item x="7"/>
        <item x="6"/>
        <item x="8"/>
        <item x="23"/>
        <item x="5"/>
        <item x="14"/>
        <item x="17"/>
        <item x="18"/>
        <item x="15"/>
        <item x="3"/>
        <item x="13"/>
        <item x="21"/>
        <item x="9"/>
        <item x="25"/>
        <item x="19"/>
        <item x="0"/>
        <item x="12"/>
        <item t="default"/>
      </items>
    </pivotField>
    <pivotField compact="0" showAll="0"/>
    <pivotField axis="axisRow" compact="0" showAll="0">
      <items count="10">
        <item x="4"/>
        <item x="0"/>
        <item x="8"/>
        <item x="2"/>
        <item x="7"/>
        <item x="5"/>
        <item x="3"/>
        <item x="1"/>
        <item x="6"/>
        <item t="default"/>
      </items>
    </pivotField>
    <pivotField compact="0" showAll="0"/>
    <pivotField compact="0" showAll="0"/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7">
        <item x="0"/>
        <item sd="0" x="1"/>
        <item sd="0" x="2"/>
        <item x="3"/>
        <item sd="0" x="4"/>
        <item x="5"/>
        <item t="default"/>
      </items>
    </pivotField>
  </pivotFields>
  <rowFields count="2">
    <field x="10"/>
    <field x="3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6" subtotal="average" baseField="10" baseItem="1" numFmtId="179"/>
    <dataField name="평균 : 2차" fld="7" subtotal="average" baseField="10" baseItem="3" numFmtId="179"/>
    <dataField name="평균 : 3차" fld="8" subtotal="average" baseField="10" baseItem="2" numFmtId="179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K40"/>
  <sheetViews>
    <sheetView topLeftCell="A13" zoomScaleNormal="100" workbookViewId="0">
      <selection activeCell="B3" sqref="B3:K32"/>
    </sheetView>
  </sheetViews>
  <sheetFormatPr defaultRowHeight="17.399999999999999" x14ac:dyDescent="0.4"/>
  <cols>
    <col min="1" max="1" width="2" customWidth="1"/>
    <col min="2" max="2" width="9" bestFit="1" customWidth="1"/>
    <col min="3" max="3" width="13.19921875" bestFit="1" customWidth="1"/>
    <col min="4" max="4" width="8.09765625" bestFit="1" customWidth="1"/>
    <col min="5" max="5" width="17" customWidth="1"/>
    <col min="7" max="7" width="9" bestFit="1" customWidth="1"/>
    <col min="8" max="10" width="4.3984375" bestFit="1" customWidth="1"/>
    <col min="11" max="11" width="5.8984375" bestFit="1" customWidth="1"/>
  </cols>
  <sheetData>
    <row r="2" spans="2:11" x14ac:dyDescent="0.4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 x14ac:dyDescent="0.4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 x14ac:dyDescent="0.4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 x14ac:dyDescent="0.4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 x14ac:dyDescent="0.4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 x14ac:dyDescent="0.4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 x14ac:dyDescent="0.4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 x14ac:dyDescent="0.4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 x14ac:dyDescent="0.4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 x14ac:dyDescent="0.4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 x14ac:dyDescent="0.4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 x14ac:dyDescent="0.4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 x14ac:dyDescent="0.4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 x14ac:dyDescent="0.4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 x14ac:dyDescent="0.4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4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4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4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4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4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4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4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4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4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4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x14ac:dyDescent="0.4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4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4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4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4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4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4">
      <c r="B34" s="21" t="s">
        <v>158</v>
      </c>
    </row>
    <row r="35" spans="2:11" x14ac:dyDescent="0.4">
      <c r="B35" t="b">
        <f>AND( COUNTA(H3:J3)=3, K3&gt;=280)</f>
        <v>0</v>
      </c>
    </row>
    <row r="37" spans="2:11" x14ac:dyDescent="0.4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4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4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4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 $B3, 2),2)=0,YEAR($C3)=2018)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topLeftCell="A22" zoomScaleNormal="100" workbookViewId="0">
      <selection activeCell="B36" sqref="B36"/>
    </sheetView>
  </sheetViews>
  <sheetFormatPr defaultRowHeight="17.399999999999999" x14ac:dyDescent="0.4"/>
  <cols>
    <col min="1" max="1" width="4.09765625" customWidth="1"/>
    <col min="2" max="2" width="9.8984375" customWidth="1"/>
    <col min="3" max="3" width="13.69921875" customWidth="1"/>
    <col min="5" max="5" width="16" bestFit="1" customWidth="1"/>
    <col min="6" max="11" width="9.3984375" customWidth="1"/>
  </cols>
  <sheetData>
    <row r="2" spans="2:11" x14ac:dyDescent="0.4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4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4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4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4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4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4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4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4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4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4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4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4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4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4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4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4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4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4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4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4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4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4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4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4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4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4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4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4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4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4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4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4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4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4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4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4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4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4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4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4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4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4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4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4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4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4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4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4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  <rowBreaks count="2" manualBreakCount="2">
    <brk id="15" min="1" max="10" man="1"/>
    <brk id="35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tabSelected="1" workbookViewId="0">
      <selection activeCell="O10" sqref="O10"/>
    </sheetView>
  </sheetViews>
  <sheetFormatPr defaultRowHeight="17.399999999999999" x14ac:dyDescent="0.4"/>
  <cols>
    <col min="1" max="1" width="2" customWidth="1"/>
    <col min="3" max="3" width="16" bestFit="1" customWidth="1"/>
    <col min="4" max="4" width="13.19921875" bestFit="1" customWidth="1"/>
    <col min="5" max="5" width="9" bestFit="1" customWidth="1"/>
    <col min="8" max="8" width="15.19921875" customWidth="1"/>
    <col min="11" max="11" width="13" bestFit="1" customWidth="1"/>
  </cols>
  <sheetData>
    <row r="1" spans="2:12" x14ac:dyDescent="0.4">
      <c r="B1" t="s">
        <v>124</v>
      </c>
    </row>
    <row r="2" spans="2:12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IF(AND(D3&gt;=18,COUNTIF( F3:H3,"&gt;=60")=3),"pass","-")</f>
        <v>pass</v>
      </c>
      <c r="K3" s="6">
        <f>VLOOKUP( AVERAGE(F3:H3), $B$42:$D$46,3) + IF(E3=0,0.5%,0)</f>
        <v>3.5000000000000003E-2</v>
      </c>
      <c r="L3" s="1" t="str" cm="1">
        <f t="array" ref="L3">fn비고(D3,E3)</f>
        <v/>
      </c>
    </row>
    <row r="4" spans="2:12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IF(AND(D4&gt;=18,COUNTIF( F4:H4,"&gt;=60")=3),"pass","-")</f>
        <v>pass</v>
      </c>
      <c r="K4" s="6">
        <f t="shared" ref="K4:K32" si="1">VLOOKUP( AVERAGE(F4:H4), $B$42:$D$46,3) + IF(E4=0,0.5%,0)</f>
        <v>0.04</v>
      </c>
      <c r="L4" s="1" t="str" cm="1">
        <f t="array" ref="L4">fn비고(D4,E4)</f>
        <v>출석우수</v>
      </c>
    </row>
    <row r="5" spans="2:12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>
        <f t="shared" si="1"/>
        <v>0.04</v>
      </c>
      <c r="L5" s="1" t="str" cm="1">
        <f t="array" ref="L5">fn비고(D5,E5)</f>
        <v>출석우수</v>
      </c>
    </row>
    <row r="6" spans="2:12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>
        <f t="shared" si="1"/>
        <v>3.5000000000000003E-2</v>
      </c>
      <c r="L6" s="1" t="str" cm="1">
        <f t="array" ref="L6">fn비고(D6,E6)</f>
        <v>재수강</v>
      </c>
    </row>
    <row r="7" spans="2:12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>
        <f t="shared" si="1"/>
        <v>2.5000000000000001E-2</v>
      </c>
      <c r="L7" s="1" t="str" cm="1">
        <f t="array" ref="L7">fn비고(D7,E7)</f>
        <v/>
      </c>
    </row>
    <row r="8" spans="2:12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>
        <f t="shared" si="1"/>
        <v>0.04</v>
      </c>
      <c r="L8" s="1" t="str" cm="1">
        <f t="array" ref="L8">fn비고(D8,E8)</f>
        <v>출석우수</v>
      </c>
    </row>
    <row r="9" spans="2:12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>
        <f t="shared" si="1"/>
        <v>3.5000000000000003E-2</v>
      </c>
      <c r="L9" s="1" t="str" cm="1">
        <f t="array" ref="L9">fn비고(D9,E9)</f>
        <v/>
      </c>
    </row>
    <row r="10" spans="2:12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>
        <f t="shared" si="1"/>
        <v>0.05</v>
      </c>
      <c r="L10" s="1" t="str" cm="1">
        <f t="array" ref="L10">fn비고(D10,E10)</f>
        <v/>
      </c>
    </row>
    <row r="11" spans="2:12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>
        <f t="shared" si="1"/>
        <v>0.03</v>
      </c>
      <c r="L11" s="1" t="str" cm="1">
        <f t="array" ref="L11">fn비고(D11,E11)</f>
        <v/>
      </c>
    </row>
    <row r="12" spans="2:12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-</v>
      </c>
      <c r="K12" s="6">
        <f t="shared" si="1"/>
        <v>0.03</v>
      </c>
      <c r="L12" s="1" t="str" cm="1">
        <f t="array" ref="L12">fn비고(D12,E12)</f>
        <v/>
      </c>
    </row>
    <row r="13" spans="2:12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>
        <f t="shared" si="1"/>
        <v>0.03</v>
      </c>
      <c r="L13" s="1" t="str" cm="1">
        <f t="array" ref="L13">fn비고(D13,E13)</f>
        <v/>
      </c>
    </row>
    <row r="14" spans="2:12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>
        <f t="shared" si="1"/>
        <v>3.4999999999999996E-2</v>
      </c>
      <c r="L14" s="1" t="str" cm="1">
        <f t="array" ref="L14">fn비고(D14,E14)</f>
        <v>출석우수</v>
      </c>
    </row>
    <row r="15" spans="2:12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>
        <f t="shared" si="1"/>
        <v>3.5000000000000003E-2</v>
      </c>
      <c r="L15" s="1" t="str" cm="1">
        <f t="array" ref="L15">fn비고(D15,E15)</f>
        <v/>
      </c>
    </row>
    <row r="16" spans="2:12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>
        <f t="shared" si="1"/>
        <v>0.03</v>
      </c>
      <c r="L16" s="1" t="str" cm="1">
        <f t="array" ref="L16">fn비고(D16,E16)</f>
        <v/>
      </c>
    </row>
    <row r="17" spans="2:12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-</v>
      </c>
      <c r="K17" s="6">
        <f t="shared" si="1"/>
        <v>3.4999999999999996E-2</v>
      </c>
      <c r="L17" s="1" t="str" cm="1">
        <f t="array" ref="L17">fn비고(D17,E17)</f>
        <v>출석우수</v>
      </c>
    </row>
    <row r="18" spans="2:12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>
        <f t="shared" si="1"/>
        <v>3.0000000000000002E-2</v>
      </c>
      <c r="L18" s="1" t="str" cm="1">
        <f t="array" ref="L18">fn비고(D18,E18)</f>
        <v>출석우수</v>
      </c>
    </row>
    <row r="19" spans="2:12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>
        <f t="shared" si="1"/>
        <v>0.04</v>
      </c>
      <c r="L19" s="1" t="str" cm="1">
        <f t="array" ref="L19">fn비고(D19,E19)</f>
        <v>출석우수</v>
      </c>
    </row>
    <row r="20" spans="2:12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>
        <f t="shared" si="1"/>
        <v>0.03</v>
      </c>
      <c r="L20" s="1" t="str" cm="1">
        <f t="array" ref="L20">fn비고(D20,E20)</f>
        <v/>
      </c>
    </row>
    <row r="21" spans="2:12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>
        <f t="shared" si="1"/>
        <v>3.5000000000000003E-2</v>
      </c>
      <c r="L21" s="1" t="str" cm="1">
        <f t="array" ref="L21">fn비고(D21,E21)</f>
        <v>재수강</v>
      </c>
    </row>
    <row r="22" spans="2:12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>
        <f t="shared" si="1"/>
        <v>5.5E-2</v>
      </c>
      <c r="L22" s="1" t="str" cm="1">
        <f t="array" ref="L22">fn비고(D22,E22)</f>
        <v>출석우수</v>
      </c>
    </row>
    <row r="23" spans="2:12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>
        <f t="shared" si="1"/>
        <v>0.04</v>
      </c>
      <c r="L23" s="1" t="str" cm="1">
        <f t="array" ref="L23">fn비고(D23,E23)</f>
        <v>출석우수</v>
      </c>
    </row>
    <row r="24" spans="2:12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>
        <f t="shared" si="1"/>
        <v>5.5E-2</v>
      </c>
      <c r="L24" s="1" t="str" cm="1">
        <f t="array" ref="L24">fn비고(D24,E24)</f>
        <v>출석우수</v>
      </c>
    </row>
    <row r="25" spans="2:12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>
        <f t="shared" si="1"/>
        <v>0.05</v>
      </c>
      <c r="L25" s="1" t="str" cm="1">
        <f t="array" ref="L25">fn비고(D25,E25)</f>
        <v/>
      </c>
    </row>
    <row r="26" spans="2:12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>
        <f t="shared" si="1"/>
        <v>3.5000000000000003E-2</v>
      </c>
      <c r="L26" s="1" t="str" cm="1">
        <f t="array" ref="L26">fn비고(D26,E26)</f>
        <v/>
      </c>
    </row>
    <row r="27" spans="2:12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>
        <f t="shared" si="1"/>
        <v>0.03</v>
      </c>
      <c r="L27" s="1" t="str" cm="1">
        <f t="array" ref="L27">fn비고(D27,E27)</f>
        <v/>
      </c>
    </row>
    <row r="28" spans="2:12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>
        <f t="shared" si="1"/>
        <v>0.04</v>
      </c>
      <c r="L28" s="1" t="str" cm="1">
        <f t="array" ref="L28">fn비고(D28,E28)</f>
        <v>출석우수</v>
      </c>
    </row>
    <row r="29" spans="2:12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>
        <f t="shared" si="1"/>
        <v>3.4999999999999996E-2</v>
      </c>
      <c r="L29" s="1" t="str" cm="1">
        <f t="array" ref="L29">fn비고(D29,E29)</f>
        <v>출석우수</v>
      </c>
    </row>
    <row r="30" spans="2:12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>
        <f t="shared" si="1"/>
        <v>0.03</v>
      </c>
      <c r="L30" s="1" t="str" cm="1">
        <f t="array" ref="L30">fn비고(D30,E30)</f>
        <v/>
      </c>
    </row>
    <row r="31" spans="2:12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>
        <f t="shared" si="1"/>
        <v>0.03</v>
      </c>
      <c r="L31" s="1" t="str" cm="1">
        <f t="array" ref="L31">fn비고(D31,E31)</f>
        <v/>
      </c>
    </row>
    <row r="32" spans="2:12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-</v>
      </c>
      <c r="K32" s="6">
        <f t="shared" si="1"/>
        <v>3.4999999999999996E-2</v>
      </c>
      <c r="L32" s="1" t="str" cm="1">
        <f t="array" ref="L32">fn비고(D32,E32)</f>
        <v>출석우수</v>
      </c>
    </row>
    <row r="34" spans="2:11" x14ac:dyDescent="0.4">
      <c r="B34" t="s">
        <v>128</v>
      </c>
      <c r="H34" t="s">
        <v>129</v>
      </c>
    </row>
    <row r="35" spans="2:11" x14ac:dyDescent="0.4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4">
      <c r="B36" s="5" t="s">
        <v>134</v>
      </c>
      <c r="C36" s="1"/>
      <c r="D36" s="1"/>
      <c r="E36" s="1"/>
      <c r="H36" s="4" t="s">
        <v>90</v>
      </c>
      <c r="I36" s="4"/>
      <c r="J36" s="4"/>
      <c r="K36" s="4"/>
    </row>
    <row r="37" spans="2:11" x14ac:dyDescent="0.4">
      <c r="B37" s="5" t="s">
        <v>135</v>
      </c>
      <c r="C37" s="1"/>
      <c r="D37" s="1"/>
      <c r="E37" s="1"/>
      <c r="H37" s="4" t="s">
        <v>93</v>
      </c>
      <c r="I37" s="4"/>
      <c r="J37" s="4"/>
      <c r="K37" s="4"/>
    </row>
    <row r="38" spans="2:11" x14ac:dyDescent="0.4">
      <c r="B38" s="5" t="s">
        <v>136</v>
      </c>
      <c r="C38" s="1"/>
      <c r="D38" s="1"/>
      <c r="E38" s="1"/>
      <c r="H38" s="4" t="s">
        <v>88</v>
      </c>
      <c r="I38" s="4"/>
      <c r="J38" s="4"/>
      <c r="K38" s="4"/>
    </row>
    <row r="39" spans="2:11" x14ac:dyDescent="0.4">
      <c r="H39" s="4" t="s">
        <v>91</v>
      </c>
      <c r="I39" s="4"/>
      <c r="J39" s="4"/>
      <c r="K39" s="4"/>
    </row>
    <row r="40" spans="2:11" x14ac:dyDescent="0.4">
      <c r="B40" t="s">
        <v>137</v>
      </c>
      <c r="H40" s="4" t="s">
        <v>108</v>
      </c>
      <c r="I40" s="4"/>
      <c r="J40" s="4"/>
      <c r="K40" s="4"/>
    </row>
    <row r="41" spans="2:11" x14ac:dyDescent="0.4">
      <c r="B41" s="18" t="s">
        <v>138</v>
      </c>
      <c r="C41" s="19"/>
      <c r="D41" s="7" t="s">
        <v>126</v>
      </c>
      <c r="H41" s="4" t="s">
        <v>95</v>
      </c>
      <c r="I41" s="4"/>
      <c r="J41" s="4"/>
      <c r="K41" s="4"/>
    </row>
    <row r="42" spans="2:11" x14ac:dyDescent="0.4">
      <c r="B42" s="1">
        <v>0</v>
      </c>
      <c r="C42" s="8">
        <v>60</v>
      </c>
      <c r="D42" s="9">
        <v>0</v>
      </c>
      <c r="H42" s="4" t="s">
        <v>97</v>
      </c>
      <c r="I42" s="4"/>
      <c r="J42" s="4"/>
      <c r="K42" s="4"/>
    </row>
    <row r="43" spans="2:11" x14ac:dyDescent="0.4">
      <c r="B43" s="10">
        <v>60</v>
      </c>
      <c r="C43" s="8">
        <v>70</v>
      </c>
      <c r="D43" s="11">
        <v>2.5000000000000001E-2</v>
      </c>
      <c r="H43" s="4" t="s">
        <v>105</v>
      </c>
      <c r="I43" s="4"/>
      <c r="J43" s="4"/>
      <c r="K43" s="4"/>
    </row>
    <row r="44" spans="2:11" x14ac:dyDescent="0.4">
      <c r="B44" s="10">
        <v>70</v>
      </c>
      <c r="C44" s="8">
        <v>80</v>
      </c>
      <c r="D44" s="9">
        <v>0.03</v>
      </c>
      <c r="H44" s="4" t="s">
        <v>103</v>
      </c>
      <c r="I44" s="4"/>
      <c r="J44" s="4"/>
      <c r="K44" s="4"/>
    </row>
    <row r="45" spans="2:11" x14ac:dyDescent="0.4">
      <c r="B45" s="10">
        <v>80</v>
      </c>
      <c r="C45" s="8">
        <v>90</v>
      </c>
      <c r="D45" s="11">
        <v>3.5000000000000003E-2</v>
      </c>
    </row>
    <row r="46" spans="2:11" x14ac:dyDescent="0.4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3:E12"/>
  <sheetViews>
    <sheetView workbookViewId="0">
      <selection activeCell="A11" sqref="A11"/>
    </sheetView>
  </sheetViews>
  <sheetFormatPr defaultRowHeight="17.399999999999999" x14ac:dyDescent="0.4"/>
  <cols>
    <col min="1" max="1" width="14.09765625" customWidth="1"/>
    <col min="2" max="2" width="15.09765625" bestFit="1" customWidth="1"/>
    <col min="3" max="19" width="9.5" bestFit="1" customWidth="1"/>
    <col min="20" max="20" width="13.19921875" bestFit="1" customWidth="1"/>
    <col min="21" max="22" width="9.5" bestFit="1" customWidth="1"/>
    <col min="23" max="23" width="13.19921875" bestFit="1" customWidth="1"/>
    <col min="24" max="25" width="9.5" bestFit="1" customWidth="1"/>
    <col min="26" max="26" width="13.19921875" bestFit="1" customWidth="1"/>
    <col min="27" max="28" width="9.5" bestFit="1" customWidth="1"/>
    <col min="29" max="31" width="14" bestFit="1" customWidth="1"/>
  </cols>
  <sheetData>
    <row r="3" spans="1:5" x14ac:dyDescent="0.4">
      <c r="A3" s="22" t="s">
        <v>160</v>
      </c>
      <c r="B3" s="22" t="s">
        <v>1</v>
      </c>
      <c r="C3" t="s">
        <v>165</v>
      </c>
      <c r="D3" t="s">
        <v>166</v>
      </c>
      <c r="E3" t="s">
        <v>167</v>
      </c>
    </row>
    <row r="4" spans="1:5" x14ac:dyDescent="0.4">
      <c r="A4" t="s">
        <v>161</v>
      </c>
      <c r="C4" s="23">
        <v>75</v>
      </c>
      <c r="D4" s="23">
        <v>76.25</v>
      </c>
      <c r="E4" s="23">
        <v>81.25</v>
      </c>
    </row>
    <row r="5" spans="1:5" x14ac:dyDescent="0.4">
      <c r="A5" t="s">
        <v>162</v>
      </c>
      <c r="C5" s="23">
        <v>86.785714285714292</v>
      </c>
      <c r="D5" s="23">
        <v>82.5</v>
      </c>
      <c r="E5" s="23">
        <v>80.357142857142861</v>
      </c>
    </row>
    <row r="6" spans="1:5" x14ac:dyDescent="0.4">
      <c r="A6" t="s">
        <v>163</v>
      </c>
      <c r="C6" s="23">
        <v>71.666666666666671</v>
      </c>
      <c r="D6" s="23">
        <v>90.833333333333329</v>
      </c>
      <c r="E6" s="23">
        <v>76.666666666666671</v>
      </c>
    </row>
    <row r="7" spans="1:5" x14ac:dyDescent="0.4">
      <c r="B7" t="s">
        <v>14</v>
      </c>
      <c r="C7" s="23">
        <v>55</v>
      </c>
      <c r="D7" s="23">
        <v>100</v>
      </c>
      <c r="E7" s="23">
        <v>60</v>
      </c>
    </row>
    <row r="8" spans="1:5" x14ac:dyDescent="0.4">
      <c r="B8" t="s">
        <v>19</v>
      </c>
      <c r="C8" s="23">
        <v>65</v>
      </c>
      <c r="D8" s="23">
        <v>77.5</v>
      </c>
      <c r="E8" s="23">
        <v>75</v>
      </c>
    </row>
    <row r="9" spans="1:5" x14ac:dyDescent="0.4">
      <c r="B9" t="s">
        <v>32</v>
      </c>
      <c r="C9" s="23">
        <v>77.5</v>
      </c>
      <c r="D9" s="23">
        <v>95</v>
      </c>
      <c r="E9" s="23">
        <v>75</v>
      </c>
    </row>
    <row r="10" spans="1:5" x14ac:dyDescent="0.4">
      <c r="B10" t="s">
        <v>37</v>
      </c>
      <c r="C10" s="23">
        <v>90</v>
      </c>
      <c r="D10" s="23">
        <v>100</v>
      </c>
      <c r="E10" s="23">
        <v>100</v>
      </c>
    </row>
    <row r="11" spans="1:5" x14ac:dyDescent="0.4">
      <c r="A11" t="s">
        <v>164</v>
      </c>
      <c r="C11" s="23">
        <v>79.166666666666671</v>
      </c>
      <c r="D11" s="23">
        <v>75</v>
      </c>
      <c r="E11" s="23">
        <v>78.333333333333329</v>
      </c>
    </row>
    <row r="12" spans="1:5" x14ac:dyDescent="0.4">
      <c r="A12" t="s">
        <v>159</v>
      </c>
      <c r="C12" s="23">
        <v>80.666666666666671</v>
      </c>
      <c r="D12" s="23">
        <v>81.833333333333329</v>
      </c>
      <c r="E12" s="23">
        <v>79.333333333333329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topLeftCell="A10" workbookViewId="0">
      <selection activeCell="G17" sqref="G17"/>
    </sheetView>
  </sheetViews>
  <sheetFormatPr defaultRowHeight="17.399999999999999" x14ac:dyDescent="0.4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4">
      <c r="B1" t="s">
        <v>139</v>
      </c>
      <c r="F1" t="s">
        <v>140</v>
      </c>
    </row>
    <row r="2" spans="2:8" x14ac:dyDescent="0.4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4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4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4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4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4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4">
      <c r="B9" s="24" t="s">
        <v>149</v>
      </c>
      <c r="C9" s="24"/>
      <c r="D9" s="24"/>
      <c r="F9" t="s">
        <v>150</v>
      </c>
    </row>
    <row r="10" spans="2:8" x14ac:dyDescent="0.4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4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4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4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4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4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4">
      <c r="B17" t="s">
        <v>151</v>
      </c>
    </row>
    <row r="18" spans="2:4" x14ac:dyDescent="0.4">
      <c r="B18" s="1" t="s">
        <v>141</v>
      </c>
      <c r="C18" s="13" t="s">
        <v>142</v>
      </c>
      <c r="D18" s="13" t="s">
        <v>143</v>
      </c>
    </row>
    <row r="19" spans="2:4" x14ac:dyDescent="0.4">
      <c r="B19" s="1" t="s">
        <v>148</v>
      </c>
      <c r="C19" s="14">
        <v>1850</v>
      </c>
      <c r="D19" s="14">
        <v>1781.75</v>
      </c>
    </row>
    <row r="20" spans="2:4" x14ac:dyDescent="0.4">
      <c r="B20" s="1" t="s">
        <v>146</v>
      </c>
      <c r="C20" s="14">
        <v>1375</v>
      </c>
      <c r="D20" s="14">
        <v>1313.5</v>
      </c>
    </row>
    <row r="21" spans="2:4" x14ac:dyDescent="0.4">
      <c r="B21" s="1" t="s">
        <v>147</v>
      </c>
      <c r="C21" s="14">
        <v>1212.5</v>
      </c>
      <c r="D21" s="14">
        <v>1231</v>
      </c>
    </row>
    <row r="22" spans="2:4" x14ac:dyDescent="0.4">
      <c r="B22" s="1" t="s">
        <v>145</v>
      </c>
      <c r="C22" s="14">
        <v>1162.5</v>
      </c>
      <c r="D22" s="14">
        <v>1141.5</v>
      </c>
    </row>
    <row r="23" spans="2:4" x14ac:dyDescent="0.4">
      <c r="B23" s="1" t="s">
        <v>144</v>
      </c>
      <c r="C23" s="14">
        <v>1100</v>
      </c>
      <c r="D23" s="14">
        <v>1101.75</v>
      </c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workbookViewId="0">
      <selection activeCell="M8" sqref="M8"/>
    </sheetView>
  </sheetViews>
  <sheetFormatPr defaultRowHeight="17.399999999999999" x14ac:dyDescent="0.4"/>
  <cols>
    <col min="1" max="1" width="3.09765625" customWidth="1"/>
    <col min="3" max="3" width="16" bestFit="1" customWidth="1"/>
    <col min="4" max="5" width="9" bestFit="1" customWidth="1"/>
    <col min="6" max="8" width="6" customWidth="1"/>
    <col min="10" max="10" width="2.59765625" customWidth="1"/>
    <col min="11" max="11" width="11.09765625" customWidth="1"/>
  </cols>
  <sheetData>
    <row r="2" spans="2:9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25">
        <v>250</v>
      </c>
    </row>
    <row r="4" spans="2:9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25">
        <v>240</v>
      </c>
    </row>
    <row r="5" spans="2:9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25">
        <v>265</v>
      </c>
    </row>
    <row r="6" spans="2:9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25">
        <v>265</v>
      </c>
    </row>
    <row r="7" spans="2:9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25">
        <v>205</v>
      </c>
    </row>
    <row r="8" spans="2:9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25">
        <v>260</v>
      </c>
    </row>
    <row r="9" spans="2:9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25">
        <v>265</v>
      </c>
    </row>
    <row r="10" spans="2:9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25">
        <v>290</v>
      </c>
    </row>
    <row r="11" spans="2:9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25">
        <v>230</v>
      </c>
    </row>
    <row r="12" spans="2:9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25">
        <v>230</v>
      </c>
    </row>
    <row r="13" spans="2:9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25">
        <v>235</v>
      </c>
    </row>
    <row r="14" spans="2:9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25">
        <v>210</v>
      </c>
    </row>
    <row r="15" spans="2:9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25">
        <v>250</v>
      </c>
    </row>
    <row r="16" spans="2:9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25">
        <v>215</v>
      </c>
    </row>
    <row r="17" spans="2:9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25">
        <v>215</v>
      </c>
    </row>
    <row r="18" spans="2:9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25">
        <v>200</v>
      </c>
    </row>
    <row r="19" spans="2:9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25">
        <v>240</v>
      </c>
    </row>
    <row r="20" spans="2:9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25">
        <v>220</v>
      </c>
    </row>
    <row r="21" spans="2:9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25">
        <v>260</v>
      </c>
    </row>
    <row r="22" spans="2:9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25">
        <v>280</v>
      </c>
    </row>
    <row r="23" spans="2:9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25">
        <v>255</v>
      </c>
    </row>
    <row r="24" spans="2:9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25">
        <v>270</v>
      </c>
    </row>
    <row r="25" spans="2:9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25">
        <v>280</v>
      </c>
    </row>
    <row r="26" spans="2:9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25">
        <v>245</v>
      </c>
    </row>
    <row r="27" spans="2:9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25">
        <v>235</v>
      </c>
    </row>
    <row r="28" spans="2:9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25">
        <v>250</v>
      </c>
    </row>
    <row r="29" spans="2:9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25">
        <v>230</v>
      </c>
    </row>
    <row r="30" spans="2:9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25">
        <v>230</v>
      </c>
    </row>
    <row r="31" spans="2:9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25">
        <v>220</v>
      </c>
    </row>
    <row r="32" spans="2:9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25">
        <v>215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15240</xdr:colOff>
                    <xdr:row>0</xdr:row>
                    <xdr:rowOff>205740</xdr:rowOff>
                  </from>
                  <to>
                    <xdr:col>10</xdr:col>
                    <xdr:colOff>830580</xdr:colOff>
                    <xdr:row>2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해제">
                <anchor moveWithCells="1" sizeWithCells="1">
                  <from>
                    <xdr:col>10</xdr:col>
                    <xdr:colOff>7620</xdr:colOff>
                    <xdr:row>4</xdr:row>
                    <xdr:rowOff>15240</xdr:rowOff>
                  </from>
                  <to>
                    <xdr:col>11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topLeftCell="A6" workbookViewId="0">
      <selection activeCell="K16" sqref="K16"/>
    </sheetView>
  </sheetViews>
  <sheetFormatPr defaultRowHeight="17.399999999999999" x14ac:dyDescent="0.4"/>
  <cols>
    <col min="2" max="2" width="11" bestFit="1" customWidth="1"/>
    <col min="3" max="3" width="11.59765625" customWidth="1"/>
    <col min="4" max="4" width="10.5" customWidth="1"/>
    <col min="5" max="5" width="10.8984375" bestFit="1" customWidth="1"/>
  </cols>
  <sheetData>
    <row r="1" spans="2:6" ht="21" x14ac:dyDescent="0.4">
      <c r="B1" s="20" t="s">
        <v>152</v>
      </c>
      <c r="C1" s="20"/>
      <c r="D1" s="20"/>
      <c r="E1" s="20"/>
      <c r="F1" s="20"/>
    </row>
    <row r="3" spans="2:6" x14ac:dyDescent="0.4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4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4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4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4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4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4">
      <c r="E9" s="16"/>
    </row>
    <row r="11" spans="2:6" x14ac:dyDescent="0.4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workbookViewId="0">
      <selection activeCell="M31" sqref="M31"/>
    </sheetView>
  </sheetViews>
  <sheetFormatPr defaultRowHeight="17.399999999999999" x14ac:dyDescent="0.4"/>
  <cols>
    <col min="1" max="1" width="2.59765625" customWidth="1"/>
    <col min="2" max="3" width="12.3984375" customWidth="1"/>
    <col min="4" max="4" width="9.3984375" customWidth="1"/>
    <col min="5" max="5" width="10.59765625" customWidth="1"/>
    <col min="6" max="6" width="11.69921875" customWidth="1"/>
    <col min="7" max="8" width="11.09765625" customWidth="1"/>
    <col min="9" max="9" width="3.3984375" customWidth="1"/>
    <col min="10" max="10" width="16" bestFit="1" customWidth="1"/>
  </cols>
  <sheetData>
    <row r="3" spans="2:10" x14ac:dyDescent="0.4">
      <c r="B3" s="17" t="s">
        <v>156</v>
      </c>
      <c r="J3" t="s">
        <v>157</v>
      </c>
    </row>
    <row r="4" spans="2:10" x14ac:dyDescent="0.4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4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4">
      <c r="B6" s="1"/>
      <c r="C6" s="4"/>
      <c r="D6" s="4"/>
      <c r="E6" s="4"/>
      <c r="F6" s="4"/>
      <c r="G6" s="4"/>
      <c r="H6" s="4"/>
      <c r="J6" s="4" t="s">
        <v>93</v>
      </c>
    </row>
    <row r="7" spans="2:10" x14ac:dyDescent="0.4">
      <c r="B7" s="2"/>
      <c r="C7" s="4"/>
      <c r="D7" s="4"/>
      <c r="E7" s="4"/>
      <c r="F7" s="4"/>
      <c r="G7" s="4"/>
      <c r="H7" s="4"/>
      <c r="J7" s="4" t="s">
        <v>88</v>
      </c>
    </row>
    <row r="8" spans="2:10" x14ac:dyDescent="0.4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4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4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4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4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4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4">
      <c r="B14" s="2"/>
      <c r="C14" s="4"/>
      <c r="D14" s="4"/>
      <c r="E14" s="4"/>
      <c r="F14" s="4"/>
      <c r="G14" s="4"/>
      <c r="H14" s="4"/>
    </row>
    <row r="15" spans="2:10" x14ac:dyDescent="0.4">
      <c r="B15" s="2"/>
      <c r="C15" s="4"/>
      <c r="D15" s="4"/>
      <c r="E15" s="4"/>
      <c r="F15" s="4"/>
      <c r="G15" s="4"/>
      <c r="H15" s="4"/>
    </row>
    <row r="16" spans="2:10" x14ac:dyDescent="0.4">
      <c r="B16" s="1"/>
      <c r="C16" s="4"/>
      <c r="D16" s="4"/>
      <c r="E16" s="4"/>
      <c r="F16" s="4"/>
      <c r="G16" s="4"/>
      <c r="H16" s="4"/>
    </row>
    <row r="17" spans="2:8" x14ac:dyDescent="0.4">
      <c r="B17" s="2"/>
      <c r="C17" s="4"/>
      <c r="D17" s="4"/>
      <c r="E17" s="4"/>
      <c r="F17" s="4"/>
      <c r="G17" s="4"/>
      <c r="H17" s="4"/>
    </row>
    <row r="18" spans="2:8" x14ac:dyDescent="0.4">
      <c r="B18" s="2"/>
      <c r="C18" s="4"/>
      <c r="D18" s="4"/>
      <c r="E18" s="4"/>
      <c r="F18" s="4"/>
      <c r="G18" s="4"/>
      <c r="H18" s="4"/>
    </row>
    <row r="19" spans="2:8" x14ac:dyDescent="0.4">
      <c r="B19" s="2"/>
      <c r="C19" s="4"/>
      <c r="D19" s="4"/>
      <c r="E19" s="4"/>
      <c r="F19" s="4"/>
      <c r="G19" s="4"/>
      <c r="H19" s="4"/>
    </row>
    <row r="20" spans="2:8" x14ac:dyDescent="0.4">
      <c r="B20" s="2"/>
      <c r="C20" s="4"/>
      <c r="D20" s="4"/>
      <c r="E20" s="4"/>
      <c r="F20" s="4"/>
      <c r="G20" s="4"/>
      <c r="H20" s="4"/>
    </row>
    <row r="21" spans="2:8" x14ac:dyDescent="0.4">
      <c r="B21" s="2"/>
      <c r="C21" s="4"/>
      <c r="D21" s="4"/>
      <c r="E21" s="4"/>
      <c r="F21" s="4"/>
      <c r="G21" s="4"/>
      <c r="H21" s="4"/>
    </row>
    <row r="22" spans="2:8" x14ac:dyDescent="0.4">
      <c r="B22" s="2"/>
      <c r="C22" s="4"/>
      <c r="D22" s="4"/>
      <c r="E22" s="4"/>
      <c r="F22" s="4"/>
      <c r="G22" s="4"/>
      <c r="H22" s="4"/>
    </row>
    <row r="23" spans="2:8" x14ac:dyDescent="0.4">
      <c r="B23" s="2"/>
      <c r="C23" s="4"/>
      <c r="D23" s="4"/>
      <c r="E23" s="4"/>
      <c r="F23" s="4"/>
      <c r="G23" s="4"/>
      <c r="H23" s="4"/>
    </row>
    <row r="24" spans="2:8" x14ac:dyDescent="0.4">
      <c r="B24" s="2"/>
      <c r="C24" s="4"/>
      <c r="D24" s="4"/>
      <c r="E24" s="4"/>
      <c r="F24" s="4"/>
      <c r="G24" s="4"/>
      <c r="H24" s="4"/>
    </row>
    <row r="25" spans="2:8" x14ac:dyDescent="0.4">
      <c r="B25" s="2"/>
      <c r="C25" s="4"/>
      <c r="D25" s="4"/>
      <c r="E25" s="4"/>
      <c r="F25" s="4"/>
      <c r="G25" s="4"/>
      <c r="H25" s="4"/>
    </row>
    <row r="26" spans="2:8" x14ac:dyDescent="0.4">
      <c r="B26" s="2"/>
      <c r="C26" s="4"/>
      <c r="D26" s="4"/>
      <c r="E26" s="4"/>
      <c r="F26" s="4"/>
      <c r="G26" s="4"/>
      <c r="H26" s="4"/>
    </row>
    <row r="27" spans="2:8" x14ac:dyDescent="0.4">
      <c r="B27" s="2"/>
      <c r="C27" s="4"/>
      <c r="D27" s="4"/>
      <c r="E27" s="4"/>
      <c r="F27" s="4"/>
      <c r="G27" s="4"/>
      <c r="H27" s="4"/>
    </row>
    <row r="28" spans="2:8" x14ac:dyDescent="0.4">
      <c r="B28" s="2"/>
      <c r="C28" s="4"/>
      <c r="D28" s="4"/>
      <c r="E28" s="4"/>
      <c r="F28" s="4"/>
      <c r="G28" s="4"/>
      <c r="H28" s="4"/>
    </row>
    <row r="29" spans="2:8" x14ac:dyDescent="0.4">
      <c r="B29" s="2"/>
      <c r="C29" s="4"/>
      <c r="D29" s="4"/>
      <c r="E29" s="4"/>
      <c r="F29" s="4"/>
      <c r="G29" s="4"/>
      <c r="H29" s="4"/>
    </row>
    <row r="30" spans="2:8" x14ac:dyDescent="0.4">
      <c r="B30" s="2"/>
      <c r="C30" s="4"/>
      <c r="D30" s="4"/>
      <c r="E30" s="4"/>
      <c r="F30" s="4"/>
      <c r="G30" s="4"/>
      <c r="H30" s="4"/>
    </row>
    <row r="31" spans="2:8" x14ac:dyDescent="0.4">
      <c r="B31" s="2"/>
      <c r="C31" s="4"/>
      <c r="D31" s="4"/>
      <c r="E31" s="4"/>
      <c r="F31" s="4"/>
      <c r="G31" s="4"/>
      <c r="H31" s="4"/>
    </row>
    <row r="32" spans="2:8" x14ac:dyDescent="0.4">
      <c r="B32" s="2"/>
      <c r="C32" s="4"/>
      <c r="D32" s="4"/>
      <c r="E32" s="4"/>
      <c r="F32" s="4"/>
      <c r="G32" s="4"/>
      <c r="H32" s="4"/>
    </row>
    <row r="33" spans="2:8" x14ac:dyDescent="0.4">
      <c r="B33" s="2"/>
      <c r="C33" s="4"/>
      <c r="D33" s="4"/>
      <c r="E33" s="4"/>
      <c r="F33" s="4"/>
      <c r="G33" s="4"/>
      <c r="H33" s="4"/>
    </row>
    <row r="34" spans="2:8" x14ac:dyDescent="0.4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7620</xdr:colOff>
                <xdr:row>0</xdr:row>
                <xdr:rowOff>76200</xdr:rowOff>
              </from>
              <to>
                <xdr:col>7</xdr:col>
                <xdr:colOff>0</xdr:colOff>
                <xdr:row>2</xdr:row>
                <xdr:rowOff>91440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가 이</cp:lastModifiedBy>
  <cp:lastPrinted>2024-06-27T05:41:46Z</cp:lastPrinted>
  <dcterms:created xsi:type="dcterms:W3CDTF">2023-05-12T10:51:28Z</dcterms:created>
  <dcterms:modified xsi:type="dcterms:W3CDTF">2024-06-27T06:16:57Z</dcterms:modified>
</cp:coreProperties>
</file>