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길벗컴활1급총정리_update_20250108\기출\09회\"/>
    </mc:Choice>
  </mc:AlternateContent>
  <xr:revisionPtr revIDLastSave="0" documentId="13_ncr:1_{A5F6B039-944C-4E17-B354-A9C622C86321}" xr6:coauthVersionLast="47" xr6:coauthVersionMax="47" xr10:uidLastSave="{00000000-0000-0000-0000-000000000000}"/>
  <bookViews>
    <workbookView xWindow="-108" yWindow="-108" windowWidth="23256" windowHeight="12456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eta.N" hidden="1" xlm="1">#NAME?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성적현황_7d85b96e-9aae-48cd-b174-ffdf133b9d8d" name="성적현황" connection="수강과목성적"/>
        </x15:modelTables>
        <x15:extLst>
          <ext xmlns:x16="http://schemas.microsoft.com/office/spreadsheetml/2014/11/main" uri="{9835A34E-60A6-4A7C-AAB8-D5F71C897F49}">
            <x16:modelTimeGroupings>
              <x16:modelTimeGrouping tableName="성적현황" columnName="가입일" columnId="가입일">
                <x16:calculatedTimeColumn columnName="가입일(분기)" columnId="가입일(분기)" contentType="quarte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N3" i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F4" i="7"/>
  <c r="F5" i="7"/>
  <c r="F6" i="7"/>
  <c r="F7" i="7"/>
  <c r="F8" i="7"/>
  <c r="L4" i="3" a="1"/>
  <c r="L7" i="3" a="1"/>
  <c r="L10" i="3" a="1"/>
  <c r="L13" i="3" a="1"/>
  <c r="L16" i="3" a="1"/>
  <c r="L19" i="3" a="1"/>
  <c r="L22" i="3" a="1"/>
  <c r="L25" i="3" a="1"/>
  <c r="L28" i="3" a="1"/>
  <c r="L31" i="3" a="1"/>
  <c r="L5" i="3" a="1"/>
  <c r="L8" i="3" a="1"/>
  <c r="L11" i="3" a="1"/>
  <c r="L14" i="3" a="1"/>
  <c r="L17" i="3" a="1"/>
  <c r="L20" i="3" a="1"/>
  <c r="L23" i="3" a="1"/>
  <c r="L26" i="3" a="1"/>
  <c r="L29" i="3" a="1"/>
  <c r="L32" i="3" a="1"/>
  <c r="L6" i="3" a="1"/>
  <c r="L9" i="3" a="1"/>
  <c r="L12" i="3" a="1"/>
  <c r="L15" i="3" a="1"/>
  <c r="L18" i="3" a="1"/>
  <c r="L21" i="3" a="1"/>
  <c r="L24" i="3" a="1"/>
  <c r="L27" i="3" a="1"/>
  <c r="L30" i="3" a="1"/>
  <c r="L3" i="3" a="1"/>
  <c r="L30" i="3" l="1"/>
  <c r="L27" i="3"/>
  <c r="L24" i="3"/>
  <c r="L21" i="3"/>
  <c r="L18" i="3"/>
  <c r="L15" i="3"/>
  <c r="L12" i="3"/>
  <c r="L9" i="3"/>
  <c r="L6" i="3"/>
  <c r="L32" i="3"/>
  <c r="L29" i="3"/>
  <c r="L26" i="3"/>
  <c r="L23" i="3"/>
  <c r="L20" i="3"/>
  <c r="L17" i="3"/>
  <c r="L14" i="3"/>
  <c r="L11" i="3"/>
  <c r="L8" i="3"/>
  <c r="L5" i="3"/>
  <c r="L31" i="3"/>
  <c r="L28" i="3"/>
  <c r="L25" i="3"/>
  <c r="L22" i="3"/>
  <c r="L19" i="3"/>
  <c r="L16" i="3"/>
  <c r="L13" i="3"/>
  <c r="L10" i="3"/>
  <c r="L7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096ED9-6759-49EA-B916-1B44C0CD267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F44E498-7650-440A-B82B-F57BAB438C4D}" sourceFile="D:\길벗컴활1급총정리_update_20250108\기출\09회\수강과목성적.accdb" name="수강과목성적" type="100" refreshedVersion="8" minRefreshableVersion="5">
    <extLst>
      <ext xmlns:x15="http://schemas.microsoft.com/office/spreadsheetml/2010/11/main" uri="{DE250136-89BD-433C-8126-D09CA5730AF9}">
        <x15:connection id="a16cd5b3-d699-4d5d-8eae-b8455f24b030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<sst xmlns="http://schemas.openxmlformats.org/spreadsheetml/2006/main" count="622" uniqueCount="173">
  <si>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</si>
  <si>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</si>
  <si>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</si>
  <si>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</si>
  <si>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</si>
  <si>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</si>
  <si>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</si>
  <si>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</si>
  <si>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</si>
  <si>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</si>
  <si>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</si>
  <si>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</si>
  <si>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</si>
  <si>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</si>
  <si>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</si>
  <si>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</si>
  <si>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</si>
  <si>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</si>
  <si>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</si>
  <si>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</si>
  <si>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</si>
  <si>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</si>
  <si>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</si>
  <si>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</si>
  <si>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</si>
  <si>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</si>
  <si>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</si>
  <si>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</si>
  <si>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</si>
  <si>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</si>
  <si>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</si>
  <si>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</si>
  <si>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</si>
  <si>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</si>
  <si>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</si>
  <si>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</si>
  <si>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</si>
  <si>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</si>
  <si>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</si>
  <si>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</si>
  <si>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</si>
  <si>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</si>
  <si>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</si>
  <si>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</si>
  <si>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</si>
  <si>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</si>
  <si>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</si>
  <si>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</si>
  <si>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</si>
  <si>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</si>
  <si>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</si>
  <si>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</si>
  <si>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</si>
  <si>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</si>
  <si>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</si>
  <si>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</si>
  <si>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</si>
  <si>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</si>
  <si>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</si>
  <si>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</si>
  <si>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</si>
  <si>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</si>
  <si>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</si>
  <si>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</si>
  <si>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</si>
  <si>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</si>
  <si>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</si>
  <si>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</si>
  <si>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</si>
  <si>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</si>
  <si>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</si>
  <si>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</si>
  <si>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</si>
  <si>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</si>
  <si>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</si>
  <si>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</si>
  <si>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</si>
  <si>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</si>
  <si>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</si>
  <si>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</si>
  <si>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</si>
  <si>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</si>
  <si>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</si>
  <si>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</si>
  <si>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</si>
  <si>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</si>
  <si>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</si>
  <si>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</si>
  <si>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</si>
  <si>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</si>
  <si>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</si>
  <si>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</si>
  <si>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</si>
  <si>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</si>
  <si>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</si>
  <si>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</si>
  <si>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</si>
  <si>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</si>
  <si>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</si>
  <si>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</si>
  <si>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</si>
  <si>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</si>
  <si>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</si>
  <si>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</si>
  <si>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</si>
  <si>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</si>
  <si>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</si>
  <si>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</si>
  <si>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</si>
  <si>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</si>
  <si>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</si>
  <si>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</si>
  <si>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</si>
  <si>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</si>
  <si>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</si>
  <si>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</si>
  <si>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</si>
  <si>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</si>
  <si>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</si>
  <si>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</si>
  <si>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</si>
  <si>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</si>
  <si>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</si>
  <si>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</si>
  <si>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</si>
  <si>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</si>
  <si>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</si>
  <si>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</si>
  <si>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</si>
  <si>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</si>
  <si>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</si>
  <si>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</si>
  <si>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</si>
  <si>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</si>
  <si>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</si>
  <si>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</si>
  <si>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</si>
  <si>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</si>
  <si>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</si>
  <si>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</si>
  <si>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</si>
  <si>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</si>
  <si>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</si>
  <si>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</si>
  <si>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</si>
  <si>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</si>
  <si>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</si>
  <si>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</si>
  <si>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</si>
  <si>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</si>
  <si>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</si>
  <si>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</si>
  <si>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</si>
  <si>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</si>
  <si>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</si>
  <si>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</si>
  <si>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</si>
  <si>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</si>
  <si>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</si>
  <si>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</si>
  <si>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평균: 1차</t>
  </si>
  <si>
    <t>평균: 2차</t>
  </si>
  <si>
    <t>평균: 3차</t>
  </si>
  <si>
    <t>1사분기</t>
  </si>
  <si>
    <t>2사분기</t>
  </si>
  <si>
    <t>3사분기</t>
  </si>
  <si>
    <t>4사분기</t>
  </si>
  <si>
    <t>분기</t>
  </si>
  <si>
    <t>냉장고</t>
  </si>
  <si>
    <t>TV</t>
  </si>
  <si>
    <t>세탁기</t>
  </si>
  <si>
    <t>인덕션</t>
  </si>
  <si>
    <t>의류건조기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</si>
</sst>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  <numFmt numFmtId="180" formatCode="[Red][&gt;=280]&quot;★&quot;0;[Blue][&gt;=260]&quot;☆&quot;0;0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1" xfId="0" applyNumberForma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</a:t>
            </a:r>
            <a:r>
              <a:rPr lang="en-US" altLang="ko-KR"/>
              <a:t>/</a:t>
            </a:r>
            <a:r>
              <a:rPr lang="ko-KR" altLang="en-US"/>
              <a:t>생산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4-49B7-B2B5-8524CBEF6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11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0</xdr:row>
          <xdr:rowOff>76200</xdr:rowOff>
        </xdr:from>
        <xdr:to>
          <xdr:col>7</xdr:col>
          <xdr:colOff>0</xdr:colOff>
          <xdr:row>2</xdr:row>
          <xdr:rowOff>91440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성수민" refreshedDate="45712.801212152779" backgroundQuery="1" createdVersion="8" refreshedVersion="8" minRefreshableVersion="3" recordCount="0" supportSubquery="1" supportAdvancedDrill="1" xr:uid="{DAFE1138-37E7-4141-9002-DAA7587B2F0E}">
  <cacheSource type="external" connectionId="1"/>
  <cacheFields count="5">
    <cacheField name="[성적현황].[수강과목].[수강과목]" caption="수강과목" numFmtId="0" hierarchy="3" level="1">
      <sharedItems count="4">
        <s v="데이터분석-고급"/>
        <s v="데이터분석-초급"/>
        <s v="코딩-고급"/>
        <s v="클라우드-초급"/>
      </sharedItems>
    </cacheField>
    <cacheField name="[성적현황].[가입일(분기)].[가입일(분기)]" caption="가입일(분기)" numFmtId="0" hierarchy="10" level="1">
      <sharedItems count="4">
        <s v="분기1"/>
        <s v="분기2"/>
        <s v="분기3"/>
        <s v="분기4"/>
      </sharedItems>
    </cacheField>
    <cacheField name="[Measures].[평균: 1차]" caption="평균: 1차" numFmtId="0" hierarchy="16" level="32767"/>
    <cacheField name="[Measures].[평균: 2차]" caption="평균: 2차" numFmtId="0" hierarchy="17" level="32767"/>
    <cacheField name="[Measures].[평균: 3차]" caption="평균: 3차" numFmtId="0" hierarchy="18" level="32767"/>
  </cacheFields>
  <cacheHierarchies count="19">
    <cacheHierarchy uniqueName="[성적현황].[회원코드]" caption="회원코드" attribute="1" defaultMemberUniqueName="[성적현황].[회원코드].[All]" allUniqueName="[성적현황].[회원코드].[All]" dimensionUniqueName="[성적현황]" displayFolder="" count="0" memberValueDatatype="130" unbalanced="0"/>
    <cacheHierarchy uniqueName="[성적현황].[가입일]" caption="가입일" attribute="1" time="1" defaultMemberUniqueName="[성적현황].[가입일].[All]" allUniqueName="[성적현황].[가입일].[All]" dimensionUniqueName="[성적현황]" displayFolder="" count="0" memberValueDatatype="7" unbalanced="0"/>
    <cacheHierarchy uniqueName="[성적현황].[성명]" caption="성명" attribute="1" defaultMemberUniqueName="[성적현황].[성명].[All]" allUniqueName="[성적현황].[성명].[All]" dimensionUniqueName="[성적현황]" displayFolder="" count="0" memberValueDatatype="130" unbalanced="0"/>
    <cacheHierarchy uniqueName="[성적현황].[수강과목]" caption="수강과목" attribute="1" defaultMemberUniqueName="[성적현황].[수강과목].[All]" allUniqueName="[성적현황].[수강과목].[All]" dimensionUniqueName="[성적현황]" displayFolder="" count="2" memberValueDatatype="130" unbalanced="0">
      <fieldsUsage count="2">
        <fieldUsage x="-1"/>
        <fieldUsage x="0"/>
      </fieldsUsage>
    </cacheHierarchy>
    <cacheHierarchy uniqueName="[성적현황].[출석일수]" caption="출석일수" attribute="1" defaultMemberUniqueName="[성적현황].[출석일수].[All]" allUniqueName="[성적현황].[출석일수].[All]" dimensionUniqueName="[성적현황]" displayFolder="" count="0" memberValueDatatype="20" unbalanced="0"/>
    <cacheHierarchy uniqueName="[성적현황].[결석일수]" caption="결석일수" attribute="1" defaultMemberUniqueName="[성적현황].[결석일수].[All]" allUniqueName="[성적현황].[결석일수].[All]" dimensionUniqueName="[성적현황]" displayFolder="" count="0" memberValueDatatype="20" unbalanced="0"/>
    <cacheHierarchy uniqueName="[성적현황].[1차]" caption="1차" attribute="1" defaultMemberUniqueName="[성적현황].[1차].[All]" allUniqueName="[성적현황].[1차].[All]" dimensionUniqueName="[성적현황]" displayFolder="" count="0" memberValueDatatype="20" unbalanced="0"/>
    <cacheHierarchy uniqueName="[성적현황].[2차]" caption="2차" attribute="1" defaultMemberUniqueName="[성적현황].[2차].[All]" allUniqueName="[성적현황].[2차].[All]" dimensionUniqueName="[성적현황]" displayFolder="" count="0" memberValueDatatype="20" unbalanced="0"/>
    <cacheHierarchy uniqueName="[성적현황].[3차]" caption="3차" attribute="1" defaultMemberUniqueName="[성적현황].[3차].[All]" allUniqueName="[성적현황].[3차].[All]" dimensionUniqueName="[성적현황]" displayFolder="" count="0" memberValueDatatype="20" unbalanced="0"/>
    <cacheHierarchy uniqueName="[성적현황].[총점]" caption="총점" attribute="1" defaultMemberUniqueName="[성적현황].[총점].[All]" allUniqueName="[성적현황].[총점].[All]" dimensionUniqueName="[성적현황]" displayFolder="" count="0" memberValueDatatype="20" unbalanced="0"/>
    <cacheHierarchy uniqueName="[성적현황].[가입일(분기)]" caption="가입일(분기)" attribute="1" defaultMemberUniqueName="[성적현황].[가입일(분기)].[All]" allUniqueName="[성적현황].[가입일(분기)].[All]" dimensionUniqueName="[성적현황]" displayFolder="" count="2" memberValueDatatype="130" unbalanced="0">
      <fieldsUsage count="2">
        <fieldUsage x="-1"/>
        <fieldUsage x="1"/>
      </fieldsUsage>
    </cacheHierarchy>
    <cacheHierarchy uniqueName="[Measures].[__XL_Count 성적현황]" caption="__XL_Count 성적현황" measure="1" displayFolder="" measureGroup="성적현황" count="0" hidden="1"/>
    <cacheHierarchy uniqueName="[Measures].[__No measures defined]" caption="__No measures defined" measure="1" displayFolder="" count="0" hidden="1"/>
    <cacheHierarchy uniqueName="[Measures].[합계: 1차]" caption="합계: 1차" measure="1" displayFolder="" measureGroup="성적현황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합계: 2차]" caption="합계: 2차" measure="1" displayFolder="" measureGroup="성적현황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합계: 3차]" caption="합계: 3차" measure="1" displayFolder="" measureGroup="성적현황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평균: 1차]" caption="평균: 1차" measure="1" displayFolder="" measureGroup="성적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평균: 2차]" caption="평균: 2차" measure="1" displayFolder="" measureGroup="성적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평균: 3차]" caption="평균: 3차" measure="1" displayFolder="" measureGroup="성적현황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성적현황" uniqueName="[성적현황]" caption="성적현황"/>
  </dimensions>
  <measureGroups count="1">
    <measureGroup name="성적현황" caption="성적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6F13C3-EB42-409D-97B8-ABF6305329A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:E11" firstHeaderRow="0" firstDataRow="1" firstDataCol="2"/>
  <pivotFields count="5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name="분기" axis="axisRow" compact="0" allDrilled="1" subtotalTop="0" showAll="0" dataSourceSort="1" defaultSubtotal="0" defaultAttributeDrillState="1">
      <items count="4">
        <item n="1사분기" x="0" e="0"/>
        <item n="2사분기" x="1" e="0"/>
        <item n="3사분기" x="2"/>
        <item n="4사분기" x="3" e="0"/>
      </items>
    </pivotField>
    <pivotField dataField="1" compact="0" subtotalTop="0" showAll="0" defaultSubtotal="0"/>
    <pivotField dataField="1" compact="0" subtotalTop="0" showAll="0" defaultSubtotal="0"/>
    <pivotField dataField="1" compact="0" subtotalTop="0" showAll="0" defaultSubtotal="0"/>
  </pivotFields>
  <rowFields count="2">
    <field x="1"/>
    <field x="0"/>
  </rowFields>
  <rowItems count="9">
    <i>
      <x/>
    </i>
    <i>
      <x v="1"/>
    </i>
    <i>
      <x v="2"/>
    </i>
    <i r="1">
      <x/>
    </i>
    <i r="1">
      <x v="1"/>
    </i>
    <i r="1">
      <x v="2"/>
    </i>
    <i r="1">
      <x v="3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1차" fld="2" subtotal="average" baseField="1" baseItem="3" numFmtId="179"/>
    <dataField name="평균: 2차" fld="3" subtotal="average" baseField="1" baseItem="3" numFmtId="179"/>
    <dataField name="평균: 3차" fld="4" subtotal="average" baseField="1" baseItem="3" numFmtId="179"/>
  </dataFields>
  <pivotHierarchies count="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1차"/>
    <pivotHierarchy dragToData="1" caption="평균: 2차"/>
    <pivotHierarchy dragToData="1" caption="평균: 3차"/>
  </pivotHierarchies>
  <pivotTableStyleInfo name="PivotStyleDark3" showRowHeaders="1" showColHeaders="1" showRowStripes="0" showColStripes="0" showLastColumn="1"/>
  <rowHierarchiesUsage count="2">
    <rowHierarchyUsage hierarchyUsage="10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수강과목성적">
        <x15:activeTabTopLevelEntity name="[성적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 filterMode="1"/>
  <dimension ref="B2:N45"/>
  <sheetViews>
    <sheetView tabSelected="1" topLeftCell="A2" zoomScaleNormal="100" workbookViewId="0">
      <selection activeCell="D31" sqref="D31"/>
    </sheetView>
  </sheetViews>
  <sheetFormatPr defaultRowHeight="17.399999999999999" x14ac:dyDescent="0.4"/>
  <cols>
    <col min="1" max="1" width="2" customWidth="1"/>
    <col min="2" max="2" width="9" bestFit="1" customWidth="1"/>
    <col min="3" max="3" width="13.19921875" bestFit="1" customWidth="1"/>
    <col min="4" max="4" width="8.09765625" bestFit="1" customWidth="1"/>
    <col min="5" max="5" width="17" customWidth="1"/>
    <col min="7" max="7" width="9" bestFit="1" customWidth="1"/>
    <col min="8" max="10" width="4.3984375" bestFit="1" customWidth="1"/>
    <col min="11" max="11" width="5.8984375" bestFit="1" customWidth="1"/>
  </cols>
  <sheetData>
    <row r="2" spans="2:14" x14ac:dyDescent="0.4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4" hidden="1" x14ac:dyDescent="0.4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  <c r="N3" t="b">
        <f>AND(MOD(LEFT($B3,2)*1,2)=0,YEAR($C3)=2018)</f>
        <v>0</v>
      </c>
    </row>
    <row r="4" spans="2:14" hidden="1" x14ac:dyDescent="0.4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4" hidden="1" x14ac:dyDescent="0.4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4" hidden="1" x14ac:dyDescent="0.4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4" hidden="1" x14ac:dyDescent="0.4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4" hidden="1" x14ac:dyDescent="0.4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4" hidden="1" x14ac:dyDescent="0.4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4" hidden="1" x14ac:dyDescent="0.4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4" hidden="1" x14ac:dyDescent="0.4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4" hidden="1" x14ac:dyDescent="0.4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4" hidden="1" x14ac:dyDescent="0.4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4" hidden="1" x14ac:dyDescent="0.4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4" hidden="1" x14ac:dyDescent="0.4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4" hidden="1" x14ac:dyDescent="0.4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hidden="1" x14ac:dyDescent="0.4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hidden="1" x14ac:dyDescent="0.4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hidden="1" x14ac:dyDescent="0.4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hidden="1" x14ac:dyDescent="0.4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4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hidden="1" x14ac:dyDescent="0.4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4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hidden="1" x14ac:dyDescent="0.4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hidden="1" x14ac:dyDescent="0.4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hidden="1" x14ac:dyDescent="0.4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hidden="1" x14ac:dyDescent="0.4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hidden="1" x14ac:dyDescent="0.4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hidden="1" x14ac:dyDescent="0.4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4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hidden="1" x14ac:dyDescent="0.4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hidden="1" x14ac:dyDescent="0.4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4">
      <c r="B34" s="18" t="s">
        <v>158</v>
      </c>
    </row>
    <row r="35" spans="2:11" x14ac:dyDescent="0.4">
      <c r="B35" t="b">
        <f>AND(COUNTA(H3:J3)=3,K3&gt;=280)</f>
        <v>0</v>
      </c>
    </row>
    <row r="37" spans="2:11" x14ac:dyDescent="0.4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4">
      <c r="B38" s="2" t="s">
        <v>30</v>
      </c>
      <c r="C38" s="3">
        <v>44383</v>
      </c>
      <c r="D38" s="2" t="s">
        <v>31</v>
      </c>
      <c r="E38" s="4" t="s">
        <v>32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260</v>
      </c>
    </row>
    <row r="39" spans="2:11" x14ac:dyDescent="0.4">
      <c r="B39" s="2" t="s">
        <v>53</v>
      </c>
      <c r="C39" s="3">
        <v>43592</v>
      </c>
      <c r="D39" s="2" t="s">
        <v>54</v>
      </c>
      <c r="E39" s="4" t="s">
        <v>55</v>
      </c>
      <c r="F39" s="4">
        <v>25</v>
      </c>
      <c r="G39" s="4">
        <v>0</v>
      </c>
      <c r="H39" s="1" t="s">
        <v>11</v>
      </c>
      <c r="I39" s="1" t="s">
        <v>11</v>
      </c>
      <c r="J39" s="1" t="s">
        <v>11</v>
      </c>
      <c r="K39" s="4">
        <v>280</v>
      </c>
    </row>
    <row r="40" spans="2:11" x14ac:dyDescent="0.4">
      <c r="B40" s="2" t="s">
        <v>56</v>
      </c>
      <c r="C40" s="3">
        <v>43605</v>
      </c>
      <c r="D40" s="2" t="s">
        <v>57</v>
      </c>
      <c r="E40" s="4" t="s">
        <v>19</v>
      </c>
      <c r="F40" s="4">
        <v>25</v>
      </c>
      <c r="G40" s="4">
        <v>0</v>
      </c>
      <c r="H40" s="1" t="s">
        <v>11</v>
      </c>
      <c r="I40" s="1" t="s">
        <v>11</v>
      </c>
      <c r="J40" s="1" t="s">
        <v>11</v>
      </c>
      <c r="K40" s="4">
        <v>270</v>
      </c>
    </row>
    <row r="41" spans="2:11" x14ac:dyDescent="0.4">
      <c r="B41" s="2" t="s">
        <v>58</v>
      </c>
      <c r="C41" s="3">
        <v>44086</v>
      </c>
      <c r="D41" s="2" t="s">
        <v>59</v>
      </c>
      <c r="E41" s="4" t="s">
        <v>37</v>
      </c>
      <c r="F41" s="4">
        <v>24</v>
      </c>
      <c r="G41" s="4">
        <v>1</v>
      </c>
      <c r="H41" s="1" t="s">
        <v>11</v>
      </c>
      <c r="I41" s="1" t="s">
        <v>11</v>
      </c>
      <c r="J41" s="1" t="s">
        <v>11</v>
      </c>
      <c r="K41" s="4">
        <v>290</v>
      </c>
    </row>
    <row r="42" spans="2:11" x14ac:dyDescent="0.4">
      <c r="B42" s="2" t="s">
        <v>60</v>
      </c>
      <c r="C42" s="3">
        <v>43217</v>
      </c>
      <c r="D42" s="2" t="s">
        <v>61</v>
      </c>
      <c r="E42" s="4" t="s">
        <v>22</v>
      </c>
      <c r="F42" s="4">
        <v>25</v>
      </c>
      <c r="G42" s="4">
        <v>0</v>
      </c>
      <c r="H42" s="1" t="s">
        <v>11</v>
      </c>
      <c r="I42" s="1" t="s">
        <v>11</v>
      </c>
      <c r="J42" s="1" t="s">
        <v>11</v>
      </c>
      <c r="K42" s="4">
        <v>265</v>
      </c>
    </row>
    <row r="43" spans="2:11" x14ac:dyDescent="0.4">
      <c r="B43" s="2" t="s">
        <v>66</v>
      </c>
      <c r="C43" s="3">
        <v>43977</v>
      </c>
      <c r="D43" s="2" t="s">
        <v>67</v>
      </c>
      <c r="E43" s="4" t="s">
        <v>48</v>
      </c>
      <c r="F43" s="4">
        <v>15</v>
      </c>
      <c r="G43" s="4">
        <v>10</v>
      </c>
      <c r="H43" s="1" t="s">
        <v>11</v>
      </c>
      <c r="I43" s="1" t="s">
        <v>11</v>
      </c>
      <c r="J43" s="1" t="s">
        <v>11</v>
      </c>
      <c r="K43" s="4">
        <v>260</v>
      </c>
    </row>
    <row r="44" spans="2:11" x14ac:dyDescent="0.4">
      <c r="B44" s="2" t="s">
        <v>72</v>
      </c>
      <c r="C44" s="3">
        <v>43567</v>
      </c>
      <c r="D44" s="2" t="s">
        <v>73</v>
      </c>
      <c r="E44" s="4" t="s">
        <v>55</v>
      </c>
      <c r="F44" s="4">
        <v>22</v>
      </c>
      <c r="G44" s="4">
        <v>3</v>
      </c>
      <c r="H44" s="1" t="s">
        <v>11</v>
      </c>
      <c r="I44" s="1" t="s">
        <v>11</v>
      </c>
      <c r="J44" s="1" t="s">
        <v>11</v>
      </c>
      <c r="K44" s="4">
        <v>280</v>
      </c>
    </row>
    <row r="45" spans="2:11" x14ac:dyDescent="0.4">
      <c r="B45" s="1" t="s">
        <v>76</v>
      </c>
      <c r="C45" s="3">
        <v>43955</v>
      </c>
      <c r="D45" s="1" t="s">
        <v>77</v>
      </c>
      <c r="E45" s="4" t="s">
        <v>37</v>
      </c>
      <c r="F45" s="4">
        <v>17</v>
      </c>
      <c r="G45" s="4">
        <v>8</v>
      </c>
      <c r="H45" s="1" t="s">
        <v>11</v>
      </c>
      <c r="I45" s="1" t="s">
        <v>11</v>
      </c>
      <c r="J45" s="1" t="s">
        <v>11</v>
      </c>
      <c r="K45" s="4">
        <v>265</v>
      </c>
    </row>
  </sheetData>
  <phoneticPr fontId="2" type="noConversion"/>
  <conditionalFormatting sqref="B3:K32">
    <cfRule type="expression" dxfId="0" priority="1">
      <formula>AND(MOD(LEFT($B3,2),2)=0,YEAR($C3)=2018)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zoomScaleNormal="100" workbookViewId="0">
      <selection activeCell="G40" sqref="G40"/>
    </sheetView>
  </sheetViews>
  <sheetFormatPr defaultRowHeight="17.399999999999999" x14ac:dyDescent="0.4"/>
  <cols>
    <col min="1" max="1" width="4.09765625" customWidth="1"/>
    <col min="2" max="2" width="9.8984375" customWidth="1"/>
    <col min="3" max="3" width="13.69921875" customWidth="1"/>
    <col min="5" max="5" width="16" bestFit="1" customWidth="1"/>
    <col min="6" max="11" width="9.3984375" customWidth="1"/>
  </cols>
  <sheetData>
    <row r="2" spans="2:11" x14ac:dyDescent="0.4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4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4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4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4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4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4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4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4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4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4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4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4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4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4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4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4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4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4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4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4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4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4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4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4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4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4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4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4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4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4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4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4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4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4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4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4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4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4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4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4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4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4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4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4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4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4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4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4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 xml:space="preserve">&amp;C&amp;P쪽
</oddFooter>
  </headerFooter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topLeftCell="A22" workbookViewId="0">
      <selection activeCell="L3" sqref="L3:L32"/>
    </sheetView>
  </sheetViews>
  <sheetFormatPr defaultRowHeight="17.399999999999999" x14ac:dyDescent="0.4"/>
  <cols>
    <col min="1" max="1" width="2" customWidth="1"/>
    <col min="3" max="3" width="16" bestFit="1" customWidth="1"/>
    <col min="4" max="4" width="13.19921875" bestFit="1" customWidth="1"/>
    <col min="5" max="5" width="9" bestFit="1" customWidth="1"/>
    <col min="8" max="8" width="15.19921875" customWidth="1"/>
    <col min="11" max="11" width="13" bestFit="1" customWidth="1"/>
  </cols>
  <sheetData>
    <row r="1" spans="2:12" x14ac:dyDescent="0.4">
      <c r="B1" t="s">
        <v>124</v>
      </c>
    </row>
    <row r="2" spans="2:12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IF(AND($D3&gt;=18,COUNTIF(F3:H3,"&gt;=60")=3),"Pass","-")</f>
        <v>Pass</v>
      </c>
      <c r="K3" s="6"/>
      <c r="L3" s="1" t="str" cm="1">
        <f t="array" ref="L3">fn비고(D3,E3)</f>
        <v/>
      </c>
    </row>
    <row r="4" spans="2:12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IF(AND($D4&gt;=18,COUNTIF(F4:H4,"&gt;=60")=3),"Pass","-")</f>
        <v>Pass</v>
      </c>
      <c r="K4" s="6"/>
      <c r="L4" s="1" t="str" cm="1">
        <f t="array" ref="L4">fn비고(D4,E4)</f>
        <v>출석우수</v>
      </c>
    </row>
    <row r="5" spans="2:12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/>
      <c r="L5" s="1" t="str" cm="1">
        <f t="array" ref="L5">fn비고(D5,E5)</f>
        <v>출석우수</v>
      </c>
    </row>
    <row r="6" spans="2:12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/>
      <c r="L6" s="1" t="str" cm="1">
        <f t="array" ref="L6">fn비고(D6,E6)</f>
        <v>재수강</v>
      </c>
    </row>
    <row r="7" spans="2:12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/>
      <c r="L7" s="1" t="str" cm="1">
        <f t="array" ref="L7">fn비고(D7,E7)</f>
        <v/>
      </c>
    </row>
    <row r="8" spans="2:12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/>
      <c r="L8" s="1" t="str" cm="1">
        <f t="array" ref="L8">fn비고(D8,E8)</f>
        <v>출석우수</v>
      </c>
    </row>
    <row r="9" spans="2:12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/>
      <c r="L9" s="1" t="str" cm="1">
        <f t="array" ref="L9">fn비고(D9,E9)</f>
        <v/>
      </c>
    </row>
    <row r="10" spans="2:12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/>
      <c r="L10" s="1" t="str" cm="1">
        <f t="array" ref="L10">fn비고(D10,E10)</f>
        <v/>
      </c>
    </row>
    <row r="11" spans="2:12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/>
      <c r="L11" s="1" t="str" cm="1">
        <f t="array" ref="L11">fn비고(D11,E11)</f>
        <v/>
      </c>
    </row>
    <row r="12" spans="2:12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/>
      <c r="L12" s="1" t="str" cm="1">
        <f t="array" ref="L12">fn비고(D12,E12)</f>
        <v/>
      </c>
    </row>
    <row r="13" spans="2:12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/>
      <c r="L13" s="1" t="str" cm="1">
        <f t="array" ref="L13">fn비고(D13,E13)</f>
        <v/>
      </c>
    </row>
    <row r="14" spans="2:12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/>
      <c r="L14" s="1" t="str" cm="1">
        <f t="array" ref="L14">fn비고(D14,E14)</f>
        <v>출석우수</v>
      </c>
    </row>
    <row r="15" spans="2:12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/>
      <c r="L15" s="1" t="str" cm="1">
        <f t="array" ref="L15">fn비고(D15,E15)</f>
        <v/>
      </c>
    </row>
    <row r="16" spans="2:12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/>
      <c r="L16" s="1" t="str" cm="1">
        <f t="array" ref="L16">fn비고(D16,E16)</f>
        <v/>
      </c>
    </row>
    <row r="17" spans="2:12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/>
      <c r="L17" s="1" t="str" cm="1">
        <f t="array" ref="L17">fn비고(D17,E17)</f>
        <v>출석우수</v>
      </c>
    </row>
    <row r="18" spans="2:12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/>
      <c r="L18" s="1" t="str" cm="1">
        <f t="array" ref="L18">fn비고(D18,E18)</f>
        <v>출석우수</v>
      </c>
    </row>
    <row r="19" spans="2:12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/>
      <c r="L19" s="1" t="str" cm="1">
        <f t="array" ref="L19">fn비고(D19,E19)</f>
        <v>출석우수</v>
      </c>
    </row>
    <row r="20" spans="2:12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/>
      <c r="L20" s="1" t="str" cm="1">
        <f t="array" ref="L20">fn비고(D20,E20)</f>
        <v/>
      </c>
    </row>
    <row r="21" spans="2:12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/>
      <c r="L21" s="1" t="str" cm="1">
        <f t="array" ref="L21">fn비고(D21,E21)</f>
        <v>재수강</v>
      </c>
    </row>
    <row r="22" spans="2:12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/>
      <c r="L22" s="1" t="str" cm="1">
        <f t="array" ref="L22">fn비고(D22,E22)</f>
        <v>출석우수</v>
      </c>
    </row>
    <row r="23" spans="2:12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/>
      <c r="L23" s="1" t="str" cm="1">
        <f t="array" ref="L23">fn비고(D23,E23)</f>
        <v>출석우수</v>
      </c>
    </row>
    <row r="24" spans="2:12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/>
      <c r="L24" s="1" t="str" cm="1">
        <f t="array" ref="L24">fn비고(D24,E24)</f>
        <v>출석우수</v>
      </c>
    </row>
    <row r="25" spans="2:12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/>
      <c r="L25" s="1" t="str" cm="1">
        <f t="array" ref="L25">fn비고(D25,E25)</f>
        <v/>
      </c>
    </row>
    <row r="26" spans="2:12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/>
      <c r="L26" s="1" t="str" cm="1">
        <f t="array" ref="L26">fn비고(D26,E26)</f>
        <v/>
      </c>
    </row>
    <row r="27" spans="2:12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/>
      <c r="L27" s="1" t="str" cm="1">
        <f t="array" ref="L27">fn비고(D27,E27)</f>
        <v/>
      </c>
    </row>
    <row r="28" spans="2:12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/>
      <c r="L28" s="1" t="str" cm="1">
        <f t="array" ref="L28">fn비고(D28,E28)</f>
        <v>출석우수</v>
      </c>
    </row>
    <row r="29" spans="2:12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/>
      <c r="L29" s="1" t="str" cm="1">
        <f t="array" ref="L29">fn비고(D29,E29)</f>
        <v>출석우수</v>
      </c>
    </row>
    <row r="30" spans="2:12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/>
      <c r="L30" s="1" t="str" cm="1">
        <f t="array" ref="L30">fn비고(D30,E30)</f>
        <v/>
      </c>
    </row>
    <row r="31" spans="2:12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/>
      <c r="L31" s="1" t="str" cm="1">
        <f t="array" ref="L31">fn비고(D31,E31)</f>
        <v/>
      </c>
    </row>
    <row r="32" spans="2:12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/>
      <c r="L32" s="1" t="str" cm="1">
        <f t="array" ref="L32">fn비고(D32,E32)</f>
        <v>출석우수</v>
      </c>
    </row>
    <row r="34" spans="2:11" x14ac:dyDescent="0.4">
      <c r="B34" t="s">
        <v>128</v>
      </c>
      <c r="H34" t="s">
        <v>129</v>
      </c>
    </row>
    <row r="35" spans="2:11" x14ac:dyDescent="0.4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4">
      <c r="B36" s="5" t="s">
        <v>134</v>
      </c>
      <c r="C36" s="1"/>
      <c r="D36" s="1"/>
      <c r="E36" s="1"/>
      <c r="H36" s="4" t="s">
        <v>90</v>
      </c>
      <c r="I36" s="4"/>
      <c r="J36" s="4"/>
      <c r="K36" s="4"/>
    </row>
    <row r="37" spans="2:11" x14ac:dyDescent="0.4">
      <c r="B37" s="5" t="s">
        <v>135</v>
      </c>
      <c r="C37" s="1"/>
      <c r="D37" s="1"/>
      <c r="E37" s="1"/>
      <c r="H37" s="4" t="s">
        <v>93</v>
      </c>
      <c r="I37" s="4"/>
      <c r="J37" s="4"/>
      <c r="K37" s="4"/>
    </row>
    <row r="38" spans="2:11" x14ac:dyDescent="0.4">
      <c r="B38" s="5" t="s">
        <v>136</v>
      </c>
      <c r="C38" s="1"/>
      <c r="D38" s="1"/>
      <c r="E38" s="1"/>
      <c r="H38" s="4" t="s">
        <v>88</v>
      </c>
      <c r="I38" s="4"/>
      <c r="J38" s="4"/>
      <c r="K38" s="4"/>
    </row>
    <row r="39" spans="2:11" x14ac:dyDescent="0.4">
      <c r="H39" s="4" t="s">
        <v>91</v>
      </c>
      <c r="I39" s="4"/>
      <c r="J39" s="4"/>
      <c r="K39" s="4"/>
    </row>
    <row r="40" spans="2:11" x14ac:dyDescent="0.4">
      <c r="B40" t="s">
        <v>137</v>
      </c>
      <c r="H40" s="4" t="s">
        <v>108</v>
      </c>
      <c r="I40" s="4"/>
      <c r="J40" s="4"/>
      <c r="K40" s="4"/>
    </row>
    <row r="41" spans="2:11" x14ac:dyDescent="0.4">
      <c r="B41" s="22" t="s">
        <v>138</v>
      </c>
      <c r="C41" s="23"/>
      <c r="D41" s="7" t="s">
        <v>126</v>
      </c>
      <c r="H41" s="4" t="s">
        <v>95</v>
      </c>
      <c r="I41" s="4"/>
      <c r="J41" s="4"/>
      <c r="K41" s="4"/>
    </row>
    <row r="42" spans="2:11" x14ac:dyDescent="0.4">
      <c r="B42" s="1">
        <v>0</v>
      </c>
      <c r="C42" s="8">
        <v>60</v>
      </c>
      <c r="D42" s="9">
        <v>0</v>
      </c>
      <c r="H42" s="4" t="s">
        <v>97</v>
      </c>
      <c r="I42" s="4"/>
      <c r="J42" s="4"/>
      <c r="K42" s="4"/>
    </row>
    <row r="43" spans="2:11" x14ac:dyDescent="0.4">
      <c r="B43" s="10">
        <v>60</v>
      </c>
      <c r="C43" s="8">
        <v>70</v>
      </c>
      <c r="D43" s="11">
        <v>2.5000000000000001E-2</v>
      </c>
      <c r="H43" s="4" t="s">
        <v>105</v>
      </c>
      <c r="I43" s="4"/>
      <c r="J43" s="4"/>
      <c r="K43" s="4"/>
    </row>
    <row r="44" spans="2:11" x14ac:dyDescent="0.4">
      <c r="B44" s="10">
        <v>70</v>
      </c>
      <c r="C44" s="8">
        <v>80</v>
      </c>
      <c r="D44" s="9">
        <v>0.03</v>
      </c>
      <c r="H44" s="4" t="s">
        <v>103</v>
      </c>
      <c r="I44" s="4"/>
      <c r="J44" s="4"/>
      <c r="K44" s="4"/>
    </row>
    <row r="45" spans="2:11" x14ac:dyDescent="0.4">
      <c r="B45" s="10">
        <v>80</v>
      </c>
      <c r="C45" s="8">
        <v>90</v>
      </c>
      <c r="D45" s="11">
        <v>3.5000000000000003E-2</v>
      </c>
    </row>
    <row r="46" spans="2:11" x14ac:dyDescent="0.4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workbookViewId="0">
      <selection activeCell="A3" sqref="A3"/>
    </sheetView>
  </sheetViews>
  <sheetFormatPr defaultRowHeight="17.399999999999999" x14ac:dyDescent="0.4"/>
  <cols>
    <col min="1" max="2" width="15.09765625" bestFit="1" customWidth="1"/>
    <col min="3" max="5" width="8.8984375" bestFit="1" customWidth="1"/>
    <col min="7" max="7" width="22.3984375" bestFit="1" customWidth="1"/>
    <col min="8" max="8" width="15.09765625" bestFit="1" customWidth="1"/>
    <col min="9" max="12" width="8.8984375" bestFit="1" customWidth="1"/>
  </cols>
  <sheetData>
    <row r="2" spans="1:5" x14ac:dyDescent="0.4">
      <c r="A2" s="19" t="s">
        <v>167</v>
      </c>
      <c r="B2" s="19" t="s">
        <v>1</v>
      </c>
      <c r="C2" t="s">
        <v>160</v>
      </c>
      <c r="D2" t="s">
        <v>161</v>
      </c>
      <c r="E2" t="s">
        <v>162</v>
      </c>
    </row>
    <row r="3" spans="1:5" x14ac:dyDescent="0.4">
      <c r="A3" t="s">
        <v>163</v>
      </c>
      <c r="C3" s="20">
        <v>75</v>
      </c>
      <c r="D3" s="20">
        <v>76.25</v>
      </c>
      <c r="E3" s="20">
        <v>81.25</v>
      </c>
    </row>
    <row r="4" spans="1:5" x14ac:dyDescent="0.4">
      <c r="A4" t="s">
        <v>164</v>
      </c>
      <c r="C4" s="20">
        <v>86.785714285714292</v>
      </c>
      <c r="D4" s="20">
        <v>82.5</v>
      </c>
      <c r="E4" s="20">
        <v>80.357142857142861</v>
      </c>
    </row>
    <row r="5" spans="1:5" x14ac:dyDescent="0.4">
      <c r="A5" t="s">
        <v>165</v>
      </c>
      <c r="C5" s="20"/>
      <c r="D5" s="20"/>
      <c r="E5" s="20"/>
    </row>
    <row r="6" spans="1:5" x14ac:dyDescent="0.4">
      <c r="B6" t="s">
        <v>14</v>
      </c>
      <c r="C6" s="20">
        <v>55</v>
      </c>
      <c r="D6" s="20">
        <v>100</v>
      </c>
      <c r="E6" s="20">
        <v>60</v>
      </c>
    </row>
    <row r="7" spans="1:5" x14ac:dyDescent="0.4">
      <c r="B7" t="s">
        <v>19</v>
      </c>
      <c r="C7" s="20">
        <v>65</v>
      </c>
      <c r="D7" s="20">
        <v>77.5</v>
      </c>
      <c r="E7" s="20">
        <v>75</v>
      </c>
    </row>
    <row r="8" spans="1:5" x14ac:dyDescent="0.4">
      <c r="B8" t="s">
        <v>32</v>
      </c>
      <c r="C8" s="20">
        <v>77.5</v>
      </c>
      <c r="D8" s="20">
        <v>95</v>
      </c>
      <c r="E8" s="20">
        <v>75</v>
      </c>
    </row>
    <row r="9" spans="1:5" x14ac:dyDescent="0.4">
      <c r="B9" t="s">
        <v>37</v>
      </c>
      <c r="C9" s="20">
        <v>90</v>
      </c>
      <c r="D9" s="20">
        <v>100</v>
      </c>
      <c r="E9" s="20">
        <v>100</v>
      </c>
    </row>
    <row r="10" spans="1:5" x14ac:dyDescent="0.4">
      <c r="A10" t="s">
        <v>166</v>
      </c>
      <c r="C10" s="20">
        <v>79.166666666666671</v>
      </c>
      <c r="D10" s="20">
        <v>75</v>
      </c>
      <c r="E10" s="20">
        <v>78.333333333333329</v>
      </c>
    </row>
    <row r="11" spans="1:5" x14ac:dyDescent="0.4">
      <c r="A11" t="s">
        <v>159</v>
      </c>
      <c r="C11" s="20">
        <v>80.666666666666671</v>
      </c>
      <c r="D11" s="20">
        <v>81.833333333333329</v>
      </c>
      <c r="E11" s="20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topLeftCell="A13" workbookViewId="0">
      <selection activeCell="B18" sqref="B18:D23"/>
    </sheetView>
  </sheetViews>
  <sheetFormatPr defaultRowHeight="17.399999999999999" x14ac:dyDescent="0.4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4">
      <c r="B1" t="s">
        <v>139</v>
      </c>
      <c r="F1" t="s">
        <v>140</v>
      </c>
    </row>
    <row r="2" spans="2:8" x14ac:dyDescent="0.4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4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4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4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4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4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4">
      <c r="B9" t="s">
        <v>149</v>
      </c>
      <c r="F9" t="s">
        <v>150</v>
      </c>
    </row>
    <row r="10" spans="2:8" x14ac:dyDescent="0.4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4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4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4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4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4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4">
      <c r="B17" t="s">
        <v>151</v>
      </c>
    </row>
    <row r="18" spans="2:4" x14ac:dyDescent="0.4">
      <c r="B18" s="1" t="s">
        <v>141</v>
      </c>
      <c r="C18" s="13" t="s">
        <v>142</v>
      </c>
      <c r="D18" s="13" t="s">
        <v>143</v>
      </c>
    </row>
    <row r="19" spans="2:4" x14ac:dyDescent="0.4">
      <c r="B19" s="1" t="s">
        <v>168</v>
      </c>
      <c r="C19" s="14">
        <v>1850</v>
      </c>
      <c r="D19" s="14">
        <v>1781.75</v>
      </c>
    </row>
    <row r="20" spans="2:4" x14ac:dyDescent="0.4">
      <c r="B20" s="1" t="s">
        <v>169</v>
      </c>
      <c r="C20" s="14">
        <v>1375</v>
      </c>
      <c r="D20" s="14">
        <v>1313.5</v>
      </c>
    </row>
    <row r="21" spans="2:4" x14ac:dyDescent="0.4">
      <c r="B21" s="1" t="s">
        <v>170</v>
      </c>
      <c r="C21" s="14">
        <v>1212.5</v>
      </c>
      <c r="D21" s="14">
        <v>1231</v>
      </c>
    </row>
    <row r="22" spans="2:4" x14ac:dyDescent="0.4">
      <c r="B22" s="1" t="s">
        <v>171</v>
      </c>
      <c r="C22" s="14">
        <v>1162.5</v>
      </c>
      <c r="D22" s="14">
        <v>1141.5</v>
      </c>
    </row>
    <row r="23" spans="2:4" x14ac:dyDescent="0.4">
      <c r="B23" s="1" t="s">
        <v>172</v>
      </c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workbookViewId="0">
      <selection activeCell="M8" sqref="M8"/>
    </sheetView>
  </sheetViews>
  <sheetFormatPr defaultRowHeight="17.399999999999999" x14ac:dyDescent="0.4"/>
  <cols>
    <col min="1" max="1" width="3.09765625" customWidth="1"/>
    <col min="3" max="3" width="16" bestFit="1" customWidth="1"/>
    <col min="4" max="5" width="9" bestFit="1" customWidth="1"/>
    <col min="6" max="8" width="6" customWidth="1"/>
    <col min="10" max="10" width="2.59765625" customWidth="1"/>
    <col min="11" max="11" width="11.09765625" customWidth="1"/>
  </cols>
  <sheetData>
    <row r="2" spans="2:9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1">
        <v>250</v>
      </c>
    </row>
    <row r="4" spans="2:9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1">
        <v>240</v>
      </c>
    </row>
    <row r="5" spans="2:9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1">
        <v>265</v>
      </c>
    </row>
    <row r="6" spans="2:9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1">
        <v>265</v>
      </c>
    </row>
    <row r="7" spans="2:9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1">
        <v>205</v>
      </c>
    </row>
    <row r="8" spans="2:9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1">
        <v>260</v>
      </c>
    </row>
    <row r="9" spans="2:9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1">
        <v>265</v>
      </c>
    </row>
    <row r="10" spans="2:9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1">
        <v>290</v>
      </c>
    </row>
    <row r="11" spans="2:9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1">
        <v>230</v>
      </c>
    </row>
    <row r="12" spans="2:9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1">
        <v>230</v>
      </c>
    </row>
    <row r="13" spans="2:9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1">
        <v>235</v>
      </c>
    </row>
    <row r="14" spans="2:9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1">
        <v>210</v>
      </c>
    </row>
    <row r="15" spans="2:9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1">
        <v>250</v>
      </c>
    </row>
    <row r="16" spans="2:9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1">
        <v>215</v>
      </c>
    </row>
    <row r="17" spans="2:9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1">
        <v>215</v>
      </c>
    </row>
    <row r="18" spans="2:9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1">
        <v>200</v>
      </c>
    </row>
    <row r="19" spans="2:9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1">
        <v>240</v>
      </c>
    </row>
    <row r="20" spans="2:9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1">
        <v>220</v>
      </c>
    </row>
    <row r="21" spans="2:9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1">
        <v>260</v>
      </c>
    </row>
    <row r="22" spans="2:9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1">
        <v>280</v>
      </c>
    </row>
    <row r="23" spans="2:9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1">
        <v>255</v>
      </c>
    </row>
    <row r="24" spans="2:9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1">
        <v>270</v>
      </c>
    </row>
    <row r="25" spans="2:9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1">
        <v>280</v>
      </c>
    </row>
    <row r="26" spans="2:9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1">
        <v>245</v>
      </c>
    </row>
    <row r="27" spans="2:9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1">
        <v>235</v>
      </c>
    </row>
    <row r="28" spans="2:9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1">
        <v>250</v>
      </c>
    </row>
    <row r="29" spans="2:9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1">
        <v>230</v>
      </c>
    </row>
    <row r="30" spans="2:9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1">
        <v>230</v>
      </c>
    </row>
    <row r="31" spans="2:9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1">
        <v>220</v>
      </c>
    </row>
    <row r="32" spans="2:9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1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topLeftCell="A6" workbookViewId="0">
      <selection activeCell="L25" sqref="L25"/>
    </sheetView>
  </sheetViews>
  <sheetFormatPr defaultRowHeight="17.399999999999999" x14ac:dyDescent="0.4"/>
  <cols>
    <col min="2" max="2" width="11" bestFit="1" customWidth="1"/>
    <col min="3" max="3" width="11.59765625" customWidth="1"/>
    <col min="4" max="4" width="10.5" customWidth="1"/>
    <col min="5" max="5" width="10.8984375" bestFit="1" customWidth="1"/>
  </cols>
  <sheetData>
    <row r="1" spans="2:6" ht="21" x14ac:dyDescent="0.4">
      <c r="B1" s="24" t="s">
        <v>152</v>
      </c>
      <c r="C1" s="24"/>
      <c r="D1" s="24"/>
      <c r="E1" s="24"/>
      <c r="F1" s="24"/>
    </row>
    <row r="3" spans="2:6" x14ac:dyDescent="0.4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4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4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4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4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4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4">
      <c r="E9" s="16"/>
    </row>
    <row r="11" spans="2:6" x14ac:dyDescent="0.4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workbookViewId="0">
      <selection activeCell="J11" sqref="J11"/>
    </sheetView>
  </sheetViews>
  <sheetFormatPr defaultRowHeight="17.399999999999999" x14ac:dyDescent="0.4"/>
  <cols>
    <col min="1" max="1" width="2.59765625" customWidth="1"/>
    <col min="2" max="3" width="12.3984375" customWidth="1"/>
    <col min="4" max="4" width="9.3984375" customWidth="1"/>
    <col min="5" max="5" width="10.59765625" customWidth="1"/>
    <col min="6" max="6" width="11.69921875" customWidth="1"/>
    <col min="7" max="8" width="11.09765625" customWidth="1"/>
    <col min="9" max="9" width="3.3984375" customWidth="1"/>
    <col min="10" max="10" width="16" bestFit="1" customWidth="1"/>
  </cols>
  <sheetData>
    <row r="3" spans="2:10" x14ac:dyDescent="0.4">
      <c r="B3" s="17" t="s">
        <v>156</v>
      </c>
      <c r="J3" t="s">
        <v>157</v>
      </c>
    </row>
    <row r="4" spans="2:10" x14ac:dyDescent="0.4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4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4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4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4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4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4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4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4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4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4">
      <c r="B14" s="2"/>
      <c r="C14" s="4"/>
      <c r="D14" s="4"/>
      <c r="E14" s="4"/>
      <c r="F14" s="4"/>
      <c r="G14" s="4"/>
      <c r="H14" s="4"/>
    </row>
    <row r="15" spans="2:10" x14ac:dyDescent="0.4">
      <c r="B15" s="2"/>
      <c r="C15" s="4"/>
      <c r="D15" s="4"/>
      <c r="E15" s="4"/>
      <c r="F15" s="4"/>
      <c r="G15" s="4"/>
      <c r="H15" s="4"/>
    </row>
    <row r="16" spans="2:10" x14ac:dyDescent="0.4">
      <c r="B16" s="1"/>
      <c r="C16" s="4"/>
      <c r="D16" s="4"/>
      <c r="E16" s="4"/>
      <c r="F16" s="4"/>
      <c r="G16" s="4"/>
      <c r="H16" s="4"/>
    </row>
    <row r="17" spans="2:8" x14ac:dyDescent="0.4">
      <c r="B17" s="2"/>
      <c r="C17" s="4"/>
      <c r="D17" s="4"/>
      <c r="E17" s="4"/>
      <c r="F17" s="4"/>
      <c r="G17" s="4"/>
      <c r="H17" s="4"/>
    </row>
    <row r="18" spans="2:8" x14ac:dyDescent="0.4">
      <c r="B18" s="2"/>
      <c r="C18" s="4"/>
      <c r="D18" s="4"/>
      <c r="E18" s="4"/>
      <c r="F18" s="4"/>
      <c r="G18" s="4"/>
      <c r="H18" s="4"/>
    </row>
    <row r="19" spans="2:8" x14ac:dyDescent="0.4">
      <c r="B19" s="2"/>
      <c r="C19" s="4"/>
      <c r="D19" s="4"/>
      <c r="E19" s="4"/>
      <c r="F19" s="4"/>
      <c r="G19" s="4"/>
      <c r="H19" s="4"/>
    </row>
    <row r="20" spans="2:8" x14ac:dyDescent="0.4">
      <c r="B20" s="2"/>
      <c r="C20" s="4"/>
      <c r="D20" s="4"/>
      <c r="E20" s="4"/>
      <c r="F20" s="4"/>
      <c r="G20" s="4"/>
      <c r="H20" s="4"/>
    </row>
    <row r="21" spans="2:8" x14ac:dyDescent="0.4">
      <c r="B21" s="2"/>
      <c r="C21" s="4"/>
      <c r="D21" s="4"/>
      <c r="E21" s="4"/>
      <c r="F21" s="4"/>
      <c r="G21" s="4"/>
      <c r="H21" s="4"/>
    </row>
    <row r="22" spans="2:8" x14ac:dyDescent="0.4">
      <c r="B22" s="2"/>
      <c r="C22" s="4"/>
      <c r="D22" s="4"/>
      <c r="E22" s="4"/>
      <c r="F22" s="4"/>
      <c r="G22" s="4"/>
      <c r="H22" s="4"/>
    </row>
    <row r="23" spans="2:8" x14ac:dyDescent="0.4">
      <c r="B23" s="2"/>
      <c r="C23" s="4"/>
      <c r="D23" s="4"/>
      <c r="E23" s="4"/>
      <c r="F23" s="4"/>
      <c r="G23" s="4"/>
      <c r="H23" s="4"/>
    </row>
    <row r="24" spans="2:8" x14ac:dyDescent="0.4">
      <c r="B24" s="2"/>
      <c r="C24" s="4"/>
      <c r="D24" s="4"/>
      <c r="E24" s="4"/>
      <c r="F24" s="4"/>
      <c r="G24" s="4"/>
      <c r="H24" s="4"/>
    </row>
    <row r="25" spans="2:8" x14ac:dyDescent="0.4">
      <c r="B25" s="2"/>
      <c r="C25" s="4"/>
      <c r="D25" s="4"/>
      <c r="E25" s="4"/>
      <c r="F25" s="4"/>
      <c r="G25" s="4"/>
      <c r="H25" s="4"/>
    </row>
    <row r="26" spans="2:8" x14ac:dyDescent="0.4">
      <c r="B26" s="2"/>
      <c r="C26" s="4"/>
      <c r="D26" s="4"/>
      <c r="E26" s="4"/>
      <c r="F26" s="4"/>
      <c r="G26" s="4"/>
      <c r="H26" s="4"/>
    </row>
    <row r="27" spans="2:8" x14ac:dyDescent="0.4">
      <c r="B27" s="2"/>
      <c r="C27" s="4"/>
      <c r="D27" s="4"/>
      <c r="E27" s="4"/>
      <c r="F27" s="4"/>
      <c r="G27" s="4"/>
      <c r="H27" s="4"/>
    </row>
    <row r="28" spans="2:8" x14ac:dyDescent="0.4">
      <c r="B28" s="2"/>
      <c r="C28" s="4"/>
      <c r="D28" s="4"/>
      <c r="E28" s="4"/>
      <c r="F28" s="4"/>
      <c r="G28" s="4"/>
      <c r="H28" s="4"/>
    </row>
    <row r="29" spans="2:8" x14ac:dyDescent="0.4">
      <c r="B29" s="2"/>
      <c r="C29" s="4"/>
      <c r="D29" s="4"/>
      <c r="E29" s="4"/>
      <c r="F29" s="4"/>
      <c r="G29" s="4"/>
      <c r="H29" s="4"/>
    </row>
    <row r="30" spans="2:8" x14ac:dyDescent="0.4">
      <c r="B30" s="2"/>
      <c r="C30" s="4"/>
      <c r="D30" s="4"/>
      <c r="E30" s="4"/>
      <c r="F30" s="4"/>
      <c r="G30" s="4"/>
      <c r="H30" s="4"/>
    </row>
    <row r="31" spans="2:8" x14ac:dyDescent="0.4">
      <c r="B31" s="2"/>
      <c r="C31" s="4"/>
      <c r="D31" s="4"/>
      <c r="E31" s="4"/>
      <c r="F31" s="4"/>
      <c r="G31" s="4"/>
      <c r="H31" s="4"/>
    </row>
    <row r="32" spans="2:8" x14ac:dyDescent="0.4">
      <c r="B32" s="2"/>
      <c r="C32" s="4"/>
      <c r="D32" s="4"/>
      <c r="E32" s="4"/>
      <c r="F32" s="4"/>
      <c r="G32" s="4"/>
      <c r="H32" s="4"/>
    </row>
    <row r="33" spans="2:8" x14ac:dyDescent="0.4">
      <c r="B33" s="2"/>
      <c r="C33" s="4"/>
      <c r="D33" s="4"/>
      <c r="E33" s="4"/>
      <c r="F33" s="4"/>
      <c r="G33" s="4"/>
      <c r="H33" s="4"/>
    </row>
    <row r="34" spans="2:8" x14ac:dyDescent="0.4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7620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91440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J Z Y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P C W W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l l h a K I p H u A 4 A A A A R A A A A E w A c A E Z v c m 1 1 b G F z L 1 N l Y 3 R p b 2 4 x L m 0 g o h g A K K A U A A A A A A A A A A A A A A A A A A A A A A A A A A A A K 0 5 N L s n M z 1 M I h t C G 1 g B Q S w E C L Q A U A A I A C A D w l l h a X 8 x V J K U A A A D 3 A A A A E g A A A A A A A A A A A A A A A A A A A A A A Q 2 9 u Z m l n L 1 B h Y 2 t h Z 2 U u e G 1 s U E s B A i 0 A F A A C A A g A 8 J Z Y W g / K 6 a u k A A A A 6 Q A A A B M A A A A A A A A A A A A A A A A A 8 Q A A A F t D b 2 5 0 Z W 5 0 X 1 R 5 c G V z X S 5 4 b W x Q S w E C L Q A U A A I A C A D w l l h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X F t 5 t u K 9 U C J p 0 P U X n 9 J u Q A A A A A C A A A A A A A Q Z g A A A A E A A C A A A A B a c Q t Z V D 9 A e m x Y W 2 L m S l 2 e L 2 i f 0 J 1 E J H D J 7 d h q v 8 A n c Q A A A A A O g A A A A A I A A C A A A A C N b O V 1 y r C C H 9 b V 6 2 x v K Z / F 8 n B f q 4 W h C P y + c Z h f H w c v 6 l A A A A D r 1 K / Y l X H m D Y v 4 + s H D O x P 1 s U y E c G W v 2 s E Q p l L Q T K F p u G d 9 P w h 2 5 Q c N E Q r C o a 5 F y F i E b V k p p D u r y O U u h b K L 6 d H 6 M F t z w u b j U l B W A 1 / x A G M k Q k A A A A D 3 N j X d h o r E a 4 L a n J h 4 4 / 3 I D K / z 4 U 1 c o E K / 4 U e s / V / c 6 n C A U B u X 7 S J a t z 0 w G D 5 E s F y O 0 N x 8 2 5 B a 5 O x 4 6 v a 1 A u D i < / D a t a M a s h u p > 
</file>

<file path=customXml/itemProps1.xml><?xml version="1.0" encoding="utf-8"?>
<ds:datastoreItem xmlns:ds="http://schemas.openxmlformats.org/officeDocument/2006/customXml" ds:itemID="{574EBC8C-0FA4-434B-AE8D-F31A3E66CE2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수민 성</cp:lastModifiedBy>
  <dcterms:created xsi:type="dcterms:W3CDTF">2023-05-12T10:51:28Z</dcterms:created>
  <dcterms:modified xsi:type="dcterms:W3CDTF">2025-02-24T10:32:55Z</dcterms:modified>
</cp:coreProperties>
</file>