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백소령\Desktop\컴활1급 총정리3\기출\10회\"/>
    </mc:Choice>
  </mc:AlternateContent>
  <xr:revisionPtr revIDLastSave="0" documentId="13_ncr:1_{EE0EAC19-F7FD-4C84-AE14-982D703B9B2E}" xr6:coauthVersionLast="47" xr6:coauthVersionMax="47" xr10:uidLastSave="{00000000-0000-0000-0000-000000000000}"/>
  <bookViews>
    <workbookView xWindow="-108" yWindow="-108" windowWidth="23256" windowHeight="12576" firstSheet="2" activeTab="4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J34" i="3" a="1"/>
  <c r="J34" i="3" s="1"/>
  <c r="J35" i="3" a="1"/>
  <c r="J35" i="3" s="1"/>
  <c r="J36" i="3" a="1"/>
  <c r="J36" i="3" s="1"/>
  <c r="I35" i="3" a="1"/>
  <c r="I35" i="3" s="1"/>
  <c r="I36" i="3" a="1"/>
  <c r="I36" i="3" s="1"/>
  <c r="I34" i="3" a="1"/>
  <c r="I34" i="3" s="1"/>
  <c r="B38" i="3" a="1"/>
  <c r="B38" i="3" s="1"/>
  <c r="A33" i="1"/>
  <c r="F4" i="8"/>
  <c r="I3" i="3" a="1"/>
  <c r="I4" i="3" a="1"/>
  <c r="I8" i="3" a="1"/>
  <c r="I12" i="3" a="1"/>
  <c r="I16" i="3" a="1"/>
  <c r="I20" i="3" a="1"/>
  <c r="I24" i="3" a="1"/>
  <c r="I14" i="3" a="1"/>
  <c r="I30" i="3" a="1"/>
  <c r="I5" i="3" a="1"/>
  <c r="I9" i="3" a="1"/>
  <c r="I13" i="3" a="1"/>
  <c r="I17" i="3" a="1"/>
  <c r="I21" i="3" a="1"/>
  <c r="I25" i="3" a="1"/>
  <c r="I29" i="3" a="1"/>
  <c r="I6" i="3" a="1"/>
  <c r="I10" i="3" a="1"/>
  <c r="I22" i="3" a="1"/>
  <c r="I7" i="3" a="1"/>
  <c r="I11" i="3" a="1"/>
  <c r="I15" i="3" a="1"/>
  <c r="I19" i="3" a="1"/>
  <c r="I23" i="3" a="1"/>
  <c r="I27" i="3" a="1"/>
  <c r="I28" i="3" a="1"/>
  <c r="I18" i="3" a="1"/>
  <c r="I26" i="3" a="1"/>
  <c r="I3" i="3" l="1"/>
  <c r="I26" i="3"/>
  <c r="I18" i="3"/>
  <c r="I28" i="3"/>
  <c r="I27" i="3"/>
  <c r="I23" i="3"/>
  <c r="I19" i="3"/>
  <c r="I15" i="3"/>
  <c r="I11" i="3"/>
  <c r="I7" i="3"/>
  <c r="I22" i="3"/>
  <c r="I10" i="3"/>
  <c r="I6" i="3"/>
  <c r="I29" i="3"/>
  <c r="I25" i="3"/>
  <c r="I21" i="3"/>
  <c r="I17" i="3"/>
  <c r="I13" i="3"/>
  <c r="I9" i="3"/>
  <c r="I5" i="3"/>
  <c r="I30" i="3"/>
  <c r="I14" i="3"/>
  <c r="I24" i="3"/>
  <c r="I20" i="3"/>
  <c r="I16" i="3"/>
  <c r="I12" i="3"/>
  <c r="I8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320B08-0631-4270-B6AA-55004E3F8894}" sourceFile="C:\Users\백소령\Desktop\컴활1급 총정리3\기출\10회\비품구매내역.xlsx" keepAlive="1" name="비품구매내역" type="5" refreshedVersion="7" background="1">
    <dbPr connection="Provider=Microsoft.ACE.OLEDB.12.0;User ID=Admin;Data Source=C:\Users\백소령\Desktop\컴활1급 총정리3\기출\10회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<sst xmlns="http://schemas.openxmlformats.org/spreadsheetml/2006/main" count="578" uniqueCount="175">
  <si>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</si>
  <si>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</si>
  <si>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</si>
  <si>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</si>
  <si>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</si>
  <si>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</si>
  <si>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</si>
  <si>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</si>
  <si>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</si>
  <si>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</si>
  <si>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</si>
  <si>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</si>
  <si>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</si>
  <si>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</si>
  <si>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</si>
  <si>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</si>
  <si>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</si>
  <si>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</si>
  <si>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</si>
  <si>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</si>
  <si>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</si>
  <si>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</si>
  <si>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</si>
  <si>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</si>
  <si>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</si>
  <si>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</si>
  <si>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</si>
  <si>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</si>
  <si>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</si>
  <si>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</si>
  <si>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</si>
  <si>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</si>
  <si>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</si>
  <si>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</si>
  <si>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</si>
  <si>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</si>
  <si>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</si>
  <si>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</si>
  <si>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</si>
  <si>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</si>
  <si>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</si>
  <si>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</si>
  <si>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</si>
  <si>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</si>
  <si>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</si>
  <si>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</si>
  <si>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</si>
  <si>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</si>
  <si>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</si>
  <si>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</si>
  <si>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</si>
  <si>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</si>
  <si>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</si>
  <si>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</si>
  <si>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</si>
  <si>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</si>
  <si>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</si>
  <si>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</si>
  <si>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</si>
  <si>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</si>
  <si>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</si>
  <si>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</si>
  <si>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</si>
  <si>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</si>
  <si>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</si>
  <si>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</si>
  <si>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</si>
  <si>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</si>
  <si>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</si>
  <si>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</si>
  <si>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</si>
  <si>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</si>
  <si>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</si>
  <si>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</si>
  <si>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</si>
  <si>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</si>
  <si>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</si>
  <si>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</si>
  <si>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</si>
  <si>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</si>
  <si>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</si>
  <si>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</si>
  <si>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</si>
  <si>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</si>
  <si>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</si>
  <si>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</si>
  <si>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</si>
  <si>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</si>
  <si>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</si>
  <si>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</si>
  <si>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</si>
  <si>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</si>
  <si>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</si>
  <si>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</si>
  <si>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</si>
  <si>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</si>
  <si>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</si>
  <si>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</si>
  <si>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</si>
  <si>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</si>
  <si>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</si>
  <si>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</si>
  <si>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</si>
  <si>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</si>
  <si>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</si>
  <si>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</si>
  <si>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</si>
  <si>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</si>
  <si>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</si>
  <si>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</si>
  <si>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</si>
  <si>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</si>
  <si>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</si>
  <si>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</si>
  <si>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</si>
  <si>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</si>
  <si>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</si>
  <si>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</si>
  <si>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</si>
  <si>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</si>
  <si>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</si>
  <si>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</si>
  <si>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</si>
  <si>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</si>
  <si>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</si>
  <si>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</si>
  <si>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</si>
  <si>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</si>
  <si>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</si>
  <si>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</si>
  <si>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</si>
  <si>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</si>
  <si>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</si>
  <si>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</si>
  <si>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</si>
  <si>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</si>
  <si>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</si>
  <si>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</si>
  <si>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</si>
  <si>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</si>
  <si>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</si>
  <si>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</si>
  <si>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</si>
  <si>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</si>
  <si>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</si>
  <si>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</si>
  <si>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</si>
  <si>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</si>
  <si>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</si>
  <si>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</si>
  <si>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</si>
  <si>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</si>
  <si>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</si>
  <si>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</si>
  <si>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</si>
  <si>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</si>
  <si>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</si>
  <si>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</si>
  <si>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</si>
  <si>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조건</t>
    <phoneticPr fontId="1" type="noConversion"/>
  </si>
  <si>
    <t>(모두)</t>
  </si>
  <si>
    <t>가구</t>
  </si>
  <si>
    <t>전자제품</t>
  </si>
  <si>
    <t>총합계</t>
  </si>
  <si>
    <t>합계 : 잔존가치</t>
  </si>
  <si>
    <t>구입부서</t>
  </si>
  <si>
    <t>구분</t>
  </si>
  <si>
    <t>기준일</t>
  </si>
  <si>
    <t>2021-01-01 - 2021-01-07</t>
  </si>
  <si>
    <t>2021-01-15 - 2021-01-21</t>
  </si>
  <si>
    <t>2021-01-22 - 2021-01-28</t>
  </si>
  <si>
    <t>2021-01-29 - 2021-01-30</t>
  </si>
  <si>
    <t>2021-01-08 - 2021-01-14</t>
  </si>
  <si>
    <t>전자제품 요약</t>
  </si>
  <si>
    <t>가구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</si>
</sst>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Blue][=-1]&quot;반품&quot;;[Red][=0]&quot;※&quot;;#,##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1-4647-92BB-114B28558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312623"/>
        <c:axId val="461313039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461313039"/>
        <c:scaling>
          <c:orientation val="minMax"/>
          <c:max val="4000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61312623"/>
        <c:crosses val="max"/>
        <c:crossBetween val="between"/>
        <c:majorUnit val="100000"/>
      </c:valAx>
      <c:catAx>
        <c:axId val="461312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31303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03F3BAAC-5AD6-498B-950C-89C3C246B1CC}"/>
            </a:ext>
          </a:extLst>
        </xdr:cNvPr>
        <xdr:cNvSpPr/>
      </xdr:nvSpPr>
      <xdr:spPr>
        <a:xfrm>
          <a:off x="3771900" y="22098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AFF4A40-9BEE-4795-A3C3-D88701EA3793}"/>
            </a:ext>
          </a:extLst>
        </xdr:cNvPr>
        <xdr:cNvSpPr/>
      </xdr:nvSpPr>
      <xdr:spPr>
        <a:xfrm>
          <a:off x="3771900" y="88392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464820</xdr:colOff>
          <xdr:row>0</xdr:row>
          <xdr:rowOff>60960</xdr:rowOff>
        </xdr:from>
        <xdr:to>
          <xdr:col>5</xdr:col>
          <xdr:colOff>937260</xdr:colOff>
          <xdr:row>1</xdr:row>
          <xdr:rowOff>144780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소령" refreshedDate="45931.632527662034" backgroundQuery="1" createdVersion="7" refreshedVersion="7" minRefreshableVersion="3" recordCount="28" xr:uid="{C64477E7-A4C5-4551-9BC3-5FC924B62DF6}">
  <cacheSource type="external" connectionId="1"/>
  <cacheFields count="9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5AA592-CD8E-4C94-AD20-1E7C72D889EC}" name="피벗 테이블1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I17" firstHeaderRow="1" firstDataRow="2" firstDataCol="2" rowPageCount="1" colPageCount="1"/>
  <pivotFields count="9">
    <pivotField compact="0" subtotalTop="0" showAll="0"/>
    <pivotField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5"/>
        <item x="7"/>
        <item x="10"/>
        <item x="4"/>
        <item x="9"/>
        <item x="2"/>
        <item x="6"/>
        <item x="8"/>
        <item x="3"/>
        <item x="1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</pivotFields>
  <rowFields count="2">
    <field x="2"/>
    <field x="1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H37"/>
  <sheetViews>
    <sheetView topLeftCell="A10" workbookViewId="0">
      <selection activeCell="K12" sqref="K12"/>
    </sheetView>
  </sheetViews>
  <sheetFormatPr defaultRowHeight="17.399999999999999" x14ac:dyDescent="0.4"/>
  <cols>
    <col min="1" max="1" width="13.19921875" bestFit="1" customWidth="1"/>
    <col min="2" max="2" width="9.8984375" bestFit="1" customWidth="1"/>
    <col min="3" max="3" width="10.8984375" bestFit="1" customWidth="1"/>
    <col min="4" max="4" width="10" bestFit="1" customWidth="1"/>
    <col min="5" max="5" width="13.09765625" bestFit="1" customWidth="1"/>
    <col min="6" max="6" width="9" bestFit="1" customWidth="1"/>
    <col min="7" max="7" width="13.09765625" bestFit="1" customWidth="1"/>
    <col min="8" max="8" width="11.19921875" bestFit="1" customWidth="1"/>
  </cols>
  <sheetData>
    <row r="1" spans="1:8" x14ac:dyDescent="0.4">
      <c r="A1" t="s">
        <v>52</v>
      </c>
    </row>
    <row r="2" spans="1:8" x14ac:dyDescent="0.4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4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4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4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4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4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4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4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4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4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4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4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4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4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4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4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4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4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4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4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4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4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4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4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4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4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4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4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4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4">
      <c r="A32" t="s">
        <v>159</v>
      </c>
    </row>
    <row r="33" spans="1:5" x14ac:dyDescent="0.4">
      <c r="A33" t="b">
        <f>AND(LEFT(B3,1)="A",E3&gt;=1000000,F3&gt;=AVERAGE($F$3:$F$30))</f>
        <v>0</v>
      </c>
    </row>
    <row r="35" spans="1:5" x14ac:dyDescent="0.4">
      <c r="A35" s="1" t="s">
        <v>53</v>
      </c>
      <c r="B35" s="1" t="s">
        <v>2</v>
      </c>
      <c r="C35" s="1" t="s">
        <v>3</v>
      </c>
      <c r="D35" s="1" t="s">
        <v>4</v>
      </c>
      <c r="E35" s="1" t="s">
        <v>6</v>
      </c>
    </row>
    <row r="36" spans="1:5" x14ac:dyDescent="0.4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4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AND($F3&gt;=4,$H3&gt;=LARGE($H$3:$H$30,5))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zoomScaleNormal="100" workbookViewId="0">
      <selection activeCell="D8" sqref="D8"/>
    </sheetView>
  </sheetViews>
  <sheetFormatPr defaultRowHeight="17.399999999999999" x14ac:dyDescent="0.4"/>
  <cols>
    <col min="1" max="8" width="13.59765625" customWidth="1"/>
  </cols>
  <sheetData>
    <row r="1" spans="1:8" x14ac:dyDescent="0.4">
      <c r="A1" t="s">
        <v>52</v>
      </c>
    </row>
    <row r="2" spans="1:8" x14ac:dyDescent="0.4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4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4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4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4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4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4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4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4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4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4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4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4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4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4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4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4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4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4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4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4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4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4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4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4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4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4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4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4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4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4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4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4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4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4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4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4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4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4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4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4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4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zoomScale="70" zoomScaleNormal="70" workbookViewId="0">
      <selection activeCell="J12" sqref="J12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16" bestFit="1" customWidth="1"/>
    <col min="4" max="5" width="14.59765625" customWidth="1"/>
    <col min="6" max="6" width="9" bestFit="1" customWidth="1"/>
    <col min="7" max="7" width="10.8984375" bestFit="1" customWidth="1"/>
    <col min="8" max="8" width="17.3984375" customWidth="1"/>
    <col min="9" max="9" width="10.8984375" bestFit="1" customWidth="1"/>
    <col min="10" max="10" width="11" bestFit="1" customWidth="1"/>
  </cols>
  <sheetData>
    <row r="1" spans="1:10" x14ac:dyDescent="0.4">
      <c r="A1" t="s">
        <v>52</v>
      </c>
    </row>
    <row r="2" spans="1:10" x14ac:dyDescent="0.4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4">
      <c r="A3" s="2">
        <v>42475</v>
      </c>
      <c r="B3" s="1" t="s">
        <v>36</v>
      </c>
      <c r="C3" s="1" t="str">
        <f>_xlfn.CONCAT(HLOOKUP(LEFT(B3,1),$B$33:$F$34,2),"-",D3)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4">
      <c r="A4" s="2">
        <v>43935</v>
      </c>
      <c r="B4" s="1" t="s">
        <v>46</v>
      </c>
      <c r="C4" s="1" t="str">
        <f t="shared" ref="C4:C30" si="0">_xlfn.CONCAT(HLOOKUP(LEFT(B4,1),$B$33:$F$34,2),"-",D4)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4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4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4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4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4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4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4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4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4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4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4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4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4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4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4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4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4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4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4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4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4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4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4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4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4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4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4">
      <c r="A32" t="s">
        <v>116</v>
      </c>
      <c r="G32" t="s">
        <v>117</v>
      </c>
    </row>
    <row r="33" spans="1:10" x14ac:dyDescent="0.4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4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SUM((RIGHT($B$3:$B$30,1)=$G34)*G$3:G$30)</f>
        <v>5890000</v>
      </c>
      <c r="J34" s="3">
        <f t="array" ref="J34">SUM((RIGHT($B$3:$B$30,1)=$G34)*H$3:H$30)</f>
        <v>1422833</v>
      </c>
    </row>
    <row r="35" spans="1:10" x14ac:dyDescent="0.4">
      <c r="G35" s="1" t="s">
        <v>133</v>
      </c>
      <c r="H35" s="24" t="s">
        <v>134</v>
      </c>
      <c r="I35" s="3">
        <f t="array" ref="I35">SUM((RIGHT($B$3:$B$30,1)=$G35)*G$3:G$30)</f>
        <v>5505000</v>
      </c>
      <c r="J35" s="3">
        <f t="array" ref="J35">SUM((RIGHT($B$3:$B$30,1)=$G35)*H$3:H$30)</f>
        <v>1661666</v>
      </c>
    </row>
    <row r="36" spans="1:10" x14ac:dyDescent="0.4">
      <c r="A36" t="s">
        <v>135</v>
      </c>
      <c r="D36" t="s">
        <v>136</v>
      </c>
      <c r="G36" s="1" t="s">
        <v>137</v>
      </c>
      <c r="H36" s="24" t="s">
        <v>138</v>
      </c>
      <c r="I36" s="3">
        <f t="array" ref="I36">SUM((RIGHT($B$3:$B$30,1)=$G36)*G$3:G$30)</f>
        <v>4620000</v>
      </c>
      <c r="J36" s="3">
        <f t="array" ref="J36">SUM((RIGHT($B$3:$B$30,1)=$G36)*H$3:H$30)</f>
        <v>1027833</v>
      </c>
    </row>
    <row r="37" spans="1:10" x14ac:dyDescent="0.4">
      <c r="A37" s="1" t="s">
        <v>99</v>
      </c>
      <c r="B37" s="25" t="s">
        <v>97</v>
      </c>
      <c r="D37" s="33" t="s">
        <v>139</v>
      </c>
      <c r="E37" s="33"/>
    </row>
    <row r="38" spans="1:10" x14ac:dyDescent="0.4">
      <c r="A38" s="1">
        <v>1</v>
      </c>
      <c r="B38" s="1" t="e">
        <f t="array" ref="B38">INDEX($A$3:$I$30,MATCH(MAX(($F$3:$F$30=$A38)*$H$3:$H$30),$A$3:$I$30,0),($F$3:$F$30=$A38)*$H$3:$H$30)</f>
        <v>#N/A</v>
      </c>
      <c r="D38" s="34"/>
      <c r="E38" s="34"/>
    </row>
    <row r="39" spans="1:10" x14ac:dyDescent="0.4">
      <c r="A39" s="1">
        <v>2</v>
      </c>
      <c r="B39" s="1"/>
    </row>
    <row r="40" spans="1:10" x14ac:dyDescent="0.4">
      <c r="A40" s="1">
        <v>3</v>
      </c>
      <c r="B40" s="1"/>
    </row>
    <row r="41" spans="1:10" x14ac:dyDescent="0.4">
      <c r="A41" s="1">
        <v>4</v>
      </c>
      <c r="B41" s="1"/>
      <c r="H41" s="26"/>
    </row>
    <row r="42" spans="1:10" x14ac:dyDescent="0.4">
      <c r="A42" s="1">
        <v>5</v>
      </c>
      <c r="B42" s="1"/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17"/>
  <sheetViews>
    <sheetView workbookViewId="0">
      <selection activeCell="C6" sqref="C6"/>
    </sheetView>
  </sheetViews>
  <sheetFormatPr defaultRowHeight="17.399999999999999" x14ac:dyDescent="0.4"/>
  <cols>
    <col min="1" max="1" width="2" customWidth="1"/>
    <col min="2" max="2" width="15.5" bestFit="1" customWidth="1"/>
    <col min="3" max="3" width="23.19921875" bestFit="1" customWidth="1"/>
    <col min="4" max="8" width="10.59765625" bestFit="1" customWidth="1"/>
    <col min="9" max="9" width="12.5" customWidth="1"/>
  </cols>
  <sheetData>
    <row r="1" spans="2:9" x14ac:dyDescent="0.4">
      <c r="B1" s="35" t="s">
        <v>2</v>
      </c>
      <c r="C1" t="s">
        <v>160</v>
      </c>
    </row>
    <row r="3" spans="2:9" x14ac:dyDescent="0.4">
      <c r="B3" s="35" t="s">
        <v>164</v>
      </c>
      <c r="D3" s="35" t="s">
        <v>165</v>
      </c>
    </row>
    <row r="4" spans="2:9" x14ac:dyDescent="0.4">
      <c r="B4" s="35" t="s">
        <v>166</v>
      </c>
      <c r="C4" s="35" t="s">
        <v>167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163</v>
      </c>
    </row>
    <row r="5" spans="2:9" x14ac:dyDescent="0.4">
      <c r="B5" t="s">
        <v>162</v>
      </c>
      <c r="D5" s="36"/>
      <c r="E5" s="36"/>
      <c r="F5" s="36"/>
      <c r="G5" s="36"/>
      <c r="H5" s="36"/>
      <c r="I5" s="36"/>
    </row>
    <row r="6" spans="2:9" x14ac:dyDescent="0.4">
      <c r="C6" t="s">
        <v>168</v>
      </c>
      <c r="D6" s="36">
        <v>930000</v>
      </c>
      <c r="E6" s="36">
        <v>100000</v>
      </c>
      <c r="F6" s="36"/>
      <c r="G6" s="36"/>
      <c r="H6" s="36">
        <v>2250000</v>
      </c>
      <c r="I6" s="36">
        <v>3280000</v>
      </c>
    </row>
    <row r="7" spans="2:9" x14ac:dyDescent="0.4">
      <c r="C7" t="s">
        <v>172</v>
      </c>
      <c r="D7" s="36"/>
      <c r="E7" s="36"/>
      <c r="F7" s="36">
        <v>2700000</v>
      </c>
      <c r="G7" s="36">
        <v>5000</v>
      </c>
      <c r="H7" s="36">
        <v>20000</v>
      </c>
      <c r="I7" s="36">
        <v>2725000</v>
      </c>
    </row>
    <row r="8" spans="2:9" x14ac:dyDescent="0.4">
      <c r="C8" t="s">
        <v>169</v>
      </c>
      <c r="D8" s="36">
        <v>50000</v>
      </c>
      <c r="E8" s="36"/>
      <c r="F8" s="36">
        <v>570000</v>
      </c>
      <c r="G8" s="36"/>
      <c r="H8" s="36"/>
      <c r="I8" s="36">
        <v>620000</v>
      </c>
    </row>
    <row r="9" spans="2:9" x14ac:dyDescent="0.4">
      <c r="C9" t="s">
        <v>170</v>
      </c>
      <c r="D9" s="36">
        <v>3000000</v>
      </c>
      <c r="E9" s="36">
        <v>1750000</v>
      </c>
      <c r="F9" s="36"/>
      <c r="G9" s="36">
        <v>20000</v>
      </c>
      <c r="H9" s="36"/>
      <c r="I9" s="36">
        <v>4770000</v>
      </c>
    </row>
    <row r="10" spans="2:9" x14ac:dyDescent="0.4">
      <c r="B10" t="s">
        <v>173</v>
      </c>
      <c r="D10" s="36">
        <v>3980000</v>
      </c>
      <c r="E10" s="36">
        <v>1850000</v>
      </c>
      <c r="F10" s="36">
        <v>3270000</v>
      </c>
      <c r="G10" s="36">
        <v>25000</v>
      </c>
      <c r="H10" s="36">
        <v>2270000</v>
      </c>
      <c r="I10" s="36">
        <v>11395000</v>
      </c>
    </row>
    <row r="11" spans="2:9" x14ac:dyDescent="0.4">
      <c r="B11" t="s">
        <v>161</v>
      </c>
      <c r="D11" s="36"/>
      <c r="E11" s="36"/>
      <c r="F11" s="36"/>
      <c r="G11" s="36"/>
      <c r="H11" s="36"/>
      <c r="I11" s="36"/>
    </row>
    <row r="12" spans="2:9" x14ac:dyDescent="0.4">
      <c r="C12" t="s">
        <v>168</v>
      </c>
      <c r="D12" s="36"/>
      <c r="E12" s="36"/>
      <c r="F12" s="36"/>
      <c r="G12" s="36">
        <v>300000</v>
      </c>
      <c r="H12" s="36"/>
      <c r="I12" s="36">
        <v>300000</v>
      </c>
    </row>
    <row r="13" spans="2:9" x14ac:dyDescent="0.4">
      <c r="C13" t="s">
        <v>169</v>
      </c>
      <c r="D13" s="36">
        <v>100000</v>
      </c>
      <c r="E13" s="36">
        <v>900000</v>
      </c>
      <c r="F13" s="36"/>
      <c r="G13" s="36"/>
      <c r="H13" s="36">
        <v>90000</v>
      </c>
      <c r="I13" s="36">
        <v>1090000</v>
      </c>
    </row>
    <row r="14" spans="2:9" x14ac:dyDescent="0.4">
      <c r="C14" t="s">
        <v>170</v>
      </c>
      <c r="D14" s="36"/>
      <c r="E14" s="36">
        <v>350000</v>
      </c>
      <c r="F14" s="36"/>
      <c r="G14" s="36">
        <v>2480000</v>
      </c>
      <c r="H14" s="36">
        <v>150000</v>
      </c>
      <c r="I14" s="36">
        <v>2980000</v>
      </c>
    </row>
    <row r="15" spans="2:9" x14ac:dyDescent="0.4">
      <c r="C15" t="s">
        <v>171</v>
      </c>
      <c r="D15" s="36"/>
      <c r="E15" s="36"/>
      <c r="F15" s="36"/>
      <c r="G15" s="36"/>
      <c r="H15" s="36">
        <v>250000</v>
      </c>
      <c r="I15" s="36">
        <v>250000</v>
      </c>
    </row>
    <row r="16" spans="2:9" x14ac:dyDescent="0.4">
      <c r="B16" t="s">
        <v>174</v>
      </c>
      <c r="D16" s="36">
        <v>100000</v>
      </c>
      <c r="E16" s="36">
        <v>1250000</v>
      </c>
      <c r="F16" s="36"/>
      <c r="G16" s="36">
        <v>2780000</v>
      </c>
      <c r="H16" s="36">
        <v>490000</v>
      </c>
      <c r="I16" s="36">
        <v>4620000</v>
      </c>
    </row>
    <row r="17" spans="2:9" x14ac:dyDescent="0.4">
      <c r="B17" t="s">
        <v>163</v>
      </c>
      <c r="D17" s="36">
        <v>4080000</v>
      </c>
      <c r="E17" s="36">
        <v>3100000</v>
      </c>
      <c r="F17" s="36">
        <v>3270000</v>
      </c>
      <c r="G17" s="36">
        <v>2805000</v>
      </c>
      <c r="H17" s="36">
        <v>2760000</v>
      </c>
      <c r="I17" s="36">
        <v>16015000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tabSelected="1" workbookViewId="0">
      <selection activeCell="G16" activeCellId="3" sqref="C4:C12 G4:G12 C16:C24 G16:G24"/>
    </sheetView>
  </sheetViews>
  <sheetFormatPr defaultRowHeight="17.399999999999999" x14ac:dyDescent="0.4"/>
  <cols>
    <col min="1" max="1" width="3.19921875" customWidth="1"/>
    <col min="5" max="5" width="2.8984375" customWidth="1"/>
    <col min="9" max="9" width="2.8984375" customWidth="1"/>
  </cols>
  <sheetData>
    <row r="2" spans="2:11" x14ac:dyDescent="0.4">
      <c r="B2" t="s">
        <v>150</v>
      </c>
      <c r="F2" t="s">
        <v>151</v>
      </c>
      <c r="J2" t="s">
        <v>152</v>
      </c>
    </row>
    <row r="3" spans="2:11" x14ac:dyDescent="0.4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4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37">
        <v>267</v>
      </c>
    </row>
    <row r="5" spans="2:11" x14ac:dyDescent="0.4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37">
        <v>244</v>
      </c>
    </row>
    <row r="6" spans="2:11" x14ac:dyDescent="0.4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4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4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4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4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4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4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4">
      <c r="B14" t="s">
        <v>155</v>
      </c>
      <c r="F14" t="s">
        <v>156</v>
      </c>
    </row>
    <row r="15" spans="2:11" x14ac:dyDescent="0.4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4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4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4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4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4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4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4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4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4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leftLabels="1"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custom" imeMode="halfHangul" allowBlank="1" showInputMessage="1" promptTitle="시험 입력" prompt="목록에서 선택하고 목록에 없는 시험은 입력하시오." sqref="C4:C12 G4:G12 G16:G24 C16:C24" xr:uid="{BEA4DA75-693D-42F4-A4B2-64CFC2EBF037}">
      <formula1>"중간고사, 기말고사, 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opLeftCell="A13" workbookViewId="0">
      <selection activeCell="M29" sqref="M29"/>
    </sheetView>
  </sheetViews>
  <sheetFormatPr defaultRowHeight="17.399999999999999" x14ac:dyDescent="0.4"/>
  <cols>
    <col min="2" max="2" width="13.69921875" customWidth="1"/>
    <col min="3" max="3" width="10.8984375" bestFit="1" customWidth="1"/>
    <col min="4" max="4" width="9.09765625" bestFit="1" customWidth="1"/>
    <col min="5" max="5" width="10.8984375" bestFit="1" customWidth="1"/>
    <col min="6" max="6" width="12.59765625" bestFit="1" customWidth="1"/>
  </cols>
  <sheetData>
    <row r="2" spans="2:6" x14ac:dyDescent="0.4">
      <c r="B2" t="s">
        <v>157</v>
      </c>
    </row>
    <row r="3" spans="2:6" x14ac:dyDescent="0.4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4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4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4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4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4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4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4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4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4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4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4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4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workbookViewId="0">
      <selection activeCell="I9" sqref="I9"/>
    </sheetView>
  </sheetViews>
  <sheetFormatPr defaultRowHeight="17.399999999999999" x14ac:dyDescent="0.4"/>
  <cols>
    <col min="1" max="1" width="10.09765625" customWidth="1"/>
    <col min="2" max="2" width="7.8984375" customWidth="1"/>
    <col min="3" max="3" width="9" bestFit="1" customWidth="1"/>
    <col min="4" max="4" width="9.8984375" bestFit="1" customWidth="1"/>
    <col min="5" max="5" width="10" customWidth="1"/>
    <col min="6" max="6" width="2.59765625" customWidth="1"/>
    <col min="7" max="7" width="11.5" customWidth="1"/>
  </cols>
  <sheetData>
    <row r="1" spans="1:6" x14ac:dyDescent="0.4">
      <c r="A1" t="s">
        <v>52</v>
      </c>
    </row>
    <row r="2" spans="1:6" x14ac:dyDescent="0.4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4">
      <c r="A3" s="1" t="s">
        <v>7</v>
      </c>
      <c r="B3" s="1" t="s">
        <v>8</v>
      </c>
      <c r="C3" s="1" t="s">
        <v>9</v>
      </c>
      <c r="D3" s="30">
        <v>400000</v>
      </c>
      <c r="E3" s="38">
        <v>40000</v>
      </c>
      <c r="F3" s="31"/>
    </row>
    <row r="4" spans="1:6" x14ac:dyDescent="0.4">
      <c r="A4" s="1" t="s">
        <v>10</v>
      </c>
      <c r="B4" s="1" t="s">
        <v>8</v>
      </c>
      <c r="C4" s="1" t="s">
        <v>11</v>
      </c>
      <c r="D4" s="30">
        <v>350000</v>
      </c>
      <c r="E4" s="38">
        <v>17500</v>
      </c>
      <c r="F4" s="31"/>
    </row>
    <row r="5" spans="1:6" x14ac:dyDescent="0.4">
      <c r="A5" s="1" t="s">
        <v>12</v>
      </c>
      <c r="B5" s="1" t="s">
        <v>8</v>
      </c>
      <c r="C5" s="1" t="s">
        <v>13</v>
      </c>
      <c r="D5" s="30">
        <v>3540000</v>
      </c>
      <c r="E5" s="38">
        <v>424800</v>
      </c>
      <c r="F5" s="31"/>
    </row>
    <row r="6" spans="1:6" x14ac:dyDescent="0.4">
      <c r="A6" s="1" t="s">
        <v>35</v>
      </c>
      <c r="B6" s="1" t="s">
        <v>23</v>
      </c>
      <c r="C6" s="1" t="s">
        <v>9</v>
      </c>
      <c r="D6" s="30">
        <v>1000000</v>
      </c>
      <c r="E6" s="38">
        <v>0</v>
      </c>
      <c r="F6" s="31"/>
    </row>
    <row r="7" spans="1:6" x14ac:dyDescent="0.4">
      <c r="A7" s="1" t="s">
        <v>14</v>
      </c>
      <c r="B7" s="1" t="s">
        <v>15</v>
      </c>
      <c r="C7" s="1" t="s">
        <v>16</v>
      </c>
      <c r="D7" s="30">
        <v>1200000</v>
      </c>
      <c r="E7" s="38">
        <v>168000</v>
      </c>
      <c r="F7" s="31"/>
    </row>
    <row r="8" spans="1:6" x14ac:dyDescent="0.4">
      <c r="A8" s="1" t="s">
        <v>17</v>
      </c>
      <c r="B8" s="1" t="s">
        <v>18</v>
      </c>
      <c r="C8" s="1" t="s">
        <v>16</v>
      </c>
      <c r="D8" s="30">
        <v>2350000</v>
      </c>
      <c r="E8" s="38">
        <v>94000</v>
      </c>
      <c r="F8" s="31"/>
    </row>
    <row r="9" spans="1:6" x14ac:dyDescent="0.4">
      <c r="A9" s="1" t="s">
        <v>19</v>
      </c>
      <c r="B9" s="1" t="s">
        <v>20</v>
      </c>
      <c r="C9" s="1" t="s">
        <v>21</v>
      </c>
      <c r="D9" s="30">
        <v>250000</v>
      </c>
      <c r="E9" s="38">
        <v>37500</v>
      </c>
      <c r="F9" s="31"/>
    </row>
    <row r="10" spans="1:6" x14ac:dyDescent="0.4">
      <c r="A10" s="1" t="s">
        <v>22</v>
      </c>
      <c r="B10" s="1" t="s">
        <v>23</v>
      </c>
      <c r="C10" s="1" t="s">
        <v>24</v>
      </c>
      <c r="D10" s="30">
        <v>250000</v>
      </c>
      <c r="E10" s="38">
        <v>22500</v>
      </c>
      <c r="F10" s="31"/>
    </row>
    <row r="11" spans="1:6" x14ac:dyDescent="0.4">
      <c r="A11" s="1" t="s">
        <v>25</v>
      </c>
      <c r="B11" s="1" t="s">
        <v>8</v>
      </c>
      <c r="C11" s="1" t="s">
        <v>26</v>
      </c>
      <c r="D11" s="30">
        <v>780000</v>
      </c>
      <c r="E11" s="38">
        <v>85800</v>
      </c>
      <c r="F11" s="31"/>
    </row>
    <row r="12" spans="1:6" x14ac:dyDescent="0.4">
      <c r="A12" s="1" t="s">
        <v>27</v>
      </c>
      <c r="B12" s="1" t="s">
        <v>20</v>
      </c>
      <c r="C12" s="1" t="s">
        <v>28</v>
      </c>
      <c r="D12" s="30">
        <v>1100000</v>
      </c>
      <c r="E12" s="38">
        <v>121000</v>
      </c>
      <c r="F12" s="31"/>
    </row>
    <row r="13" spans="1:6" x14ac:dyDescent="0.4">
      <c r="A13" s="1" t="s">
        <v>29</v>
      </c>
      <c r="B13" s="1" t="s">
        <v>8</v>
      </c>
      <c r="C13" s="1" t="s">
        <v>28</v>
      </c>
      <c r="D13" s="30">
        <v>1950000</v>
      </c>
      <c r="E13" s="38">
        <v>-1</v>
      </c>
      <c r="F13" s="31"/>
    </row>
    <row r="14" spans="1:6" x14ac:dyDescent="0.4">
      <c r="A14" s="1" t="s">
        <v>30</v>
      </c>
      <c r="B14" s="1" t="s">
        <v>15</v>
      </c>
      <c r="C14" s="1" t="s">
        <v>31</v>
      </c>
      <c r="D14" s="30">
        <v>600000</v>
      </c>
      <c r="E14" s="38">
        <v>54000</v>
      </c>
      <c r="F14" s="31"/>
    </row>
    <row r="15" spans="1:6" x14ac:dyDescent="0.4">
      <c r="A15" s="1" t="s">
        <v>32</v>
      </c>
      <c r="B15" s="1" t="s">
        <v>15</v>
      </c>
      <c r="C15" s="1" t="s">
        <v>24</v>
      </c>
      <c r="D15" s="30">
        <v>210000</v>
      </c>
      <c r="E15" s="38">
        <v>29400</v>
      </c>
      <c r="F15" s="31"/>
    </row>
    <row r="16" spans="1:6" x14ac:dyDescent="0.4">
      <c r="A16" s="1" t="s">
        <v>33</v>
      </c>
      <c r="B16" s="1" t="s">
        <v>20</v>
      </c>
      <c r="C16" s="1" t="s">
        <v>34</v>
      </c>
      <c r="D16" s="30">
        <v>32000</v>
      </c>
      <c r="E16" s="38">
        <v>960</v>
      </c>
      <c r="F16" s="31"/>
    </row>
    <row r="17" spans="1:6" x14ac:dyDescent="0.4">
      <c r="A17" s="1" t="s">
        <v>36</v>
      </c>
      <c r="B17" s="1" t="s">
        <v>8</v>
      </c>
      <c r="C17" s="1" t="s">
        <v>11</v>
      </c>
      <c r="D17" s="30">
        <v>560000</v>
      </c>
      <c r="E17" s="38">
        <v>67200</v>
      </c>
      <c r="F17" s="31"/>
    </row>
    <row r="18" spans="1:6" x14ac:dyDescent="0.4">
      <c r="A18" s="1" t="s">
        <v>37</v>
      </c>
      <c r="B18" s="1" t="s">
        <v>23</v>
      </c>
      <c r="C18" s="1" t="s">
        <v>34</v>
      </c>
      <c r="D18" s="30">
        <v>25000</v>
      </c>
      <c r="E18" s="38">
        <v>1000</v>
      </c>
      <c r="F18" s="31"/>
    </row>
    <row r="19" spans="1:6" x14ac:dyDescent="0.4">
      <c r="A19" s="1" t="s">
        <v>38</v>
      </c>
      <c r="B19" s="1" t="s">
        <v>20</v>
      </c>
      <c r="C19" s="1" t="s">
        <v>21</v>
      </c>
      <c r="D19" s="30">
        <v>300000</v>
      </c>
      <c r="E19" s="38">
        <v>27000</v>
      </c>
      <c r="F19" s="31"/>
    </row>
    <row r="20" spans="1:6" x14ac:dyDescent="0.4">
      <c r="A20" s="1" t="s">
        <v>39</v>
      </c>
      <c r="B20" s="1" t="s">
        <v>15</v>
      </c>
      <c r="C20" s="1" t="s">
        <v>9</v>
      </c>
      <c r="D20" s="30">
        <v>1500000</v>
      </c>
      <c r="E20" s="38">
        <v>-1</v>
      </c>
      <c r="F20" s="31"/>
    </row>
    <row r="21" spans="1:6" x14ac:dyDescent="0.4">
      <c r="A21" s="1" t="s">
        <v>40</v>
      </c>
      <c r="B21" s="1" t="s">
        <v>18</v>
      </c>
      <c r="C21" s="1" t="s">
        <v>34</v>
      </c>
      <c r="D21" s="30">
        <v>39000</v>
      </c>
      <c r="E21" s="38">
        <v>3510</v>
      </c>
      <c r="F21" s="31"/>
    </row>
    <row r="22" spans="1:6" x14ac:dyDescent="0.4">
      <c r="A22" s="1" t="s">
        <v>41</v>
      </c>
      <c r="B22" s="1" t="s">
        <v>18</v>
      </c>
      <c r="C22" s="1" t="s">
        <v>16</v>
      </c>
      <c r="D22" s="30">
        <v>150000</v>
      </c>
      <c r="E22" s="38">
        <v>7500</v>
      </c>
      <c r="F22" s="31"/>
    </row>
    <row r="23" spans="1:6" x14ac:dyDescent="0.4">
      <c r="A23" s="1" t="s">
        <v>44</v>
      </c>
      <c r="B23" s="1" t="s">
        <v>23</v>
      </c>
      <c r="C23" s="1" t="s">
        <v>45</v>
      </c>
      <c r="D23" s="30">
        <v>50000</v>
      </c>
      <c r="E23" s="38">
        <v>0</v>
      </c>
      <c r="F23" s="31"/>
    </row>
    <row r="24" spans="1:6" x14ac:dyDescent="0.4">
      <c r="A24" s="1" t="s">
        <v>42</v>
      </c>
      <c r="B24" s="1" t="s">
        <v>20</v>
      </c>
      <c r="C24" s="1" t="s">
        <v>24</v>
      </c>
      <c r="D24" s="30">
        <v>195000</v>
      </c>
      <c r="E24" s="38">
        <v>13650</v>
      </c>
      <c r="F24" s="31"/>
    </row>
    <row r="25" spans="1:6" x14ac:dyDescent="0.4">
      <c r="A25" s="1" t="s">
        <v>43</v>
      </c>
      <c r="B25" s="1" t="s">
        <v>20</v>
      </c>
      <c r="C25" s="1" t="s">
        <v>26</v>
      </c>
      <c r="D25" s="30">
        <v>1860000</v>
      </c>
      <c r="E25" s="38">
        <v>223200</v>
      </c>
      <c r="F25" s="31"/>
    </row>
    <row r="26" spans="1:6" x14ac:dyDescent="0.4">
      <c r="A26" s="1" t="s">
        <v>46</v>
      </c>
      <c r="B26" s="1" t="s">
        <v>15</v>
      </c>
      <c r="C26" s="1" t="s">
        <v>26</v>
      </c>
      <c r="D26" s="30">
        <v>1235000</v>
      </c>
      <c r="E26" s="38">
        <v>86450</v>
      </c>
      <c r="F26" s="31"/>
    </row>
    <row r="27" spans="1:6" x14ac:dyDescent="0.4">
      <c r="A27" s="1" t="s">
        <v>47</v>
      </c>
      <c r="B27" s="1" t="s">
        <v>23</v>
      </c>
      <c r="C27" s="1" t="s">
        <v>9</v>
      </c>
      <c r="D27" s="30">
        <v>3000000</v>
      </c>
      <c r="E27" s="38">
        <v>60000</v>
      </c>
      <c r="F27" s="31"/>
    </row>
    <row r="28" spans="1:6" x14ac:dyDescent="0.4">
      <c r="A28" s="1" t="s">
        <v>48</v>
      </c>
      <c r="B28" s="1" t="s">
        <v>15</v>
      </c>
      <c r="C28" s="1" t="s">
        <v>49</v>
      </c>
      <c r="D28" s="30">
        <v>250000</v>
      </c>
      <c r="E28" s="38">
        <v>0</v>
      </c>
      <c r="F28" s="31"/>
    </row>
    <row r="29" spans="1:6" x14ac:dyDescent="0.4">
      <c r="A29" s="1" t="s">
        <v>50</v>
      </c>
      <c r="B29" s="1" t="s">
        <v>18</v>
      </c>
      <c r="C29" s="1" t="s">
        <v>11</v>
      </c>
      <c r="D29" s="30">
        <v>990000</v>
      </c>
      <c r="E29" s="38">
        <v>79200</v>
      </c>
      <c r="F29" s="31"/>
    </row>
    <row r="30" spans="1:6" x14ac:dyDescent="0.4">
      <c r="A30" s="1" t="s">
        <v>51</v>
      </c>
      <c r="B30" s="1" t="s">
        <v>18</v>
      </c>
      <c r="C30" s="1" t="s">
        <v>13</v>
      </c>
      <c r="D30" s="30">
        <v>2300000</v>
      </c>
      <c r="E30" s="38">
        <v>184000</v>
      </c>
      <c r="F30" s="31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workbookViewId="0">
      <selection activeCell="D8" sqref="D8"/>
    </sheetView>
  </sheetViews>
  <sheetFormatPr defaultRowHeight="17.399999999999999" x14ac:dyDescent="0.4"/>
  <cols>
    <col min="1" max="1" width="11.09765625" bestFit="1" customWidth="1"/>
    <col min="2" max="2" width="10.19921875" customWidth="1"/>
    <col min="3" max="3" width="13.69921875" customWidth="1"/>
    <col min="4" max="4" width="9.69921875" customWidth="1"/>
    <col min="5" max="5" width="10.8984375" bestFit="1" customWidth="1"/>
    <col min="6" max="6" width="12.3984375" customWidth="1"/>
    <col min="8" max="8" width="10.5" bestFit="1" customWidth="1"/>
  </cols>
  <sheetData>
    <row r="2" spans="1:8" x14ac:dyDescent="0.4">
      <c r="A2" t="s">
        <v>52</v>
      </c>
    </row>
    <row r="3" spans="1:8" x14ac:dyDescent="0.4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4">
      <c r="A4" s="2">
        <v>44274</v>
      </c>
      <c r="B4" s="1" t="s">
        <v>113</v>
      </c>
      <c r="C4" s="32">
        <v>560000</v>
      </c>
      <c r="D4" s="24">
        <v>5</v>
      </c>
      <c r="E4" s="32">
        <v>100000</v>
      </c>
      <c r="F4" s="24">
        <f>(C4-E4)/D4</f>
        <v>92000</v>
      </c>
      <c r="H4" s="17" t="s">
        <v>102</v>
      </c>
    </row>
    <row r="5" spans="1:8" x14ac:dyDescent="0.4">
      <c r="A5" s="2"/>
      <c r="B5" s="1"/>
      <c r="C5" s="32"/>
      <c r="D5" s="24"/>
      <c r="E5" s="32"/>
      <c r="F5" s="24"/>
      <c r="H5" s="17" t="s">
        <v>103</v>
      </c>
    </row>
    <row r="6" spans="1:8" x14ac:dyDescent="0.4">
      <c r="A6" s="2"/>
      <c r="B6" s="1"/>
      <c r="C6" s="32"/>
      <c r="D6" s="24"/>
      <c r="E6" s="32"/>
      <c r="F6" s="24"/>
      <c r="H6" s="17" t="s">
        <v>104</v>
      </c>
    </row>
    <row r="7" spans="1:8" x14ac:dyDescent="0.4">
      <c r="A7" s="2"/>
      <c r="B7" s="1"/>
      <c r="C7" s="32"/>
      <c r="D7" s="24"/>
      <c r="E7" s="32"/>
      <c r="F7" s="24"/>
      <c r="H7" s="17" t="s">
        <v>105</v>
      </c>
    </row>
    <row r="8" spans="1:8" x14ac:dyDescent="0.4">
      <c r="A8" s="2"/>
      <c r="B8" s="1"/>
      <c r="C8" s="32"/>
      <c r="D8" s="24"/>
      <c r="E8" s="32"/>
      <c r="F8" s="24"/>
      <c r="H8" s="17" t="s">
        <v>106</v>
      </c>
    </row>
    <row r="9" spans="1:8" x14ac:dyDescent="0.4">
      <c r="A9" s="2"/>
      <c r="B9" s="1"/>
      <c r="C9" s="32"/>
      <c r="D9" s="24"/>
      <c r="E9" s="32"/>
      <c r="F9" s="24"/>
      <c r="H9" s="17" t="s">
        <v>107</v>
      </c>
    </row>
    <row r="10" spans="1:8" x14ac:dyDescent="0.4">
      <c r="A10" s="2"/>
      <c r="B10" s="1"/>
      <c r="C10" s="32"/>
      <c r="D10" s="24"/>
      <c r="E10" s="32"/>
      <c r="F10" s="24"/>
      <c r="H10" s="17" t="s">
        <v>108</v>
      </c>
    </row>
    <row r="11" spans="1:8" x14ac:dyDescent="0.4">
      <c r="A11" s="2"/>
      <c r="B11" s="1"/>
      <c r="C11" s="32"/>
      <c r="D11" s="24"/>
      <c r="E11" s="32"/>
      <c r="F11" s="24"/>
      <c r="H11" s="17" t="s">
        <v>109</v>
      </c>
    </row>
    <row r="12" spans="1:8" x14ac:dyDescent="0.4">
      <c r="A12" s="2"/>
      <c r="B12" s="1"/>
      <c r="C12" s="32"/>
      <c r="D12" s="24"/>
      <c r="E12" s="32"/>
      <c r="F12" s="24"/>
      <c r="H12" s="17" t="s">
        <v>110</v>
      </c>
    </row>
    <row r="13" spans="1:8" x14ac:dyDescent="0.4">
      <c r="A13" s="2"/>
      <c r="B13" s="1"/>
      <c r="C13" s="32"/>
      <c r="D13" s="24"/>
      <c r="E13" s="32"/>
      <c r="F13" s="24"/>
      <c r="H13" s="17" t="s">
        <v>111</v>
      </c>
    </row>
    <row r="14" spans="1:8" x14ac:dyDescent="0.4">
      <c r="A14" s="2"/>
      <c r="B14" s="1"/>
      <c r="C14" s="32"/>
      <c r="D14" s="24"/>
      <c r="E14" s="32"/>
      <c r="F14" s="24"/>
      <c r="H14" s="17" t="s">
        <v>112</v>
      </c>
    </row>
    <row r="15" spans="1:8" x14ac:dyDescent="0.4">
      <c r="A15" s="2"/>
      <c r="B15" s="1"/>
      <c r="C15" s="32"/>
      <c r="D15" s="24"/>
      <c r="E15" s="32"/>
      <c r="F15" s="24"/>
      <c r="H15" s="17" t="s">
        <v>113</v>
      </c>
    </row>
    <row r="16" spans="1:8" x14ac:dyDescent="0.4">
      <c r="A16" s="2"/>
      <c r="B16" s="1"/>
      <c r="C16" s="32"/>
      <c r="D16" s="24"/>
      <c r="E16" s="32"/>
      <c r="F16" s="24"/>
    </row>
    <row r="17" spans="1:6" x14ac:dyDescent="0.4">
      <c r="A17" s="24"/>
      <c r="B17" s="24"/>
      <c r="C17" s="24"/>
      <c r="D17" s="24"/>
      <c r="E17" s="24"/>
      <c r="F17" s="24"/>
    </row>
    <row r="18" spans="1:6" x14ac:dyDescent="0.4">
      <c r="A18" s="24"/>
      <c r="B18" s="24"/>
      <c r="C18" s="24"/>
      <c r="D18" s="24"/>
      <c r="E18" s="24"/>
      <c r="F18" s="24"/>
    </row>
    <row r="19" spans="1:6" x14ac:dyDescent="0.4">
      <c r="A19" s="24"/>
      <c r="B19" s="24"/>
      <c r="C19" s="24"/>
      <c r="D19" s="24"/>
      <c r="E19" s="24"/>
      <c r="F19" s="24"/>
    </row>
    <row r="20" spans="1:6" x14ac:dyDescent="0.4">
      <c r="A20" s="2"/>
      <c r="B20" s="1"/>
      <c r="C20" s="32"/>
      <c r="D20" s="24"/>
      <c r="E20" s="32"/>
      <c r="F20" s="24"/>
    </row>
    <row r="21" spans="1:6" x14ac:dyDescent="0.4">
      <c r="A21" s="2"/>
      <c r="B21" s="1"/>
      <c r="C21" s="32"/>
      <c r="D21" s="24"/>
      <c r="E21" s="32"/>
      <c r="F21" s="24"/>
    </row>
    <row r="22" spans="1:6" x14ac:dyDescent="0.4">
      <c r="A22" s="24"/>
      <c r="B22" s="24"/>
      <c r="C22" s="24"/>
      <c r="D22" s="24"/>
      <c r="E22" s="24"/>
      <c r="F22" s="24"/>
    </row>
    <row r="23" spans="1:6" x14ac:dyDescent="0.4">
      <c r="A23" s="24"/>
      <c r="B23" s="24"/>
      <c r="C23" s="24"/>
      <c r="D23" s="24"/>
      <c r="E23" s="24"/>
      <c r="F23" s="24"/>
    </row>
    <row r="24" spans="1:6" x14ac:dyDescent="0.4">
      <c r="A24" s="24"/>
      <c r="B24" s="24"/>
      <c r="C24" s="24"/>
      <c r="D24" s="24"/>
      <c r="E24" s="24"/>
      <c r="F24" s="24"/>
    </row>
    <row r="25" spans="1:6" x14ac:dyDescent="0.4">
      <c r="A25" s="24"/>
      <c r="B25" s="24"/>
      <c r="C25" s="24"/>
      <c r="D25" s="24"/>
      <c r="E25" s="24"/>
      <c r="F25" s="24"/>
    </row>
    <row r="26" spans="1:6" x14ac:dyDescent="0.4">
      <c r="A26" s="24"/>
      <c r="B26" s="24"/>
      <c r="C26" s="24"/>
      <c r="D26" s="24"/>
      <c r="E26" s="24"/>
      <c r="F26" s="24"/>
    </row>
    <row r="27" spans="1:6" x14ac:dyDescent="0.4">
      <c r="A27" s="24"/>
      <c r="B27" s="24"/>
      <c r="C27" s="24"/>
      <c r="D27" s="24"/>
      <c r="E27" s="24"/>
      <c r="F27" s="24"/>
    </row>
    <row r="28" spans="1:6" x14ac:dyDescent="0.4">
      <c r="A28" s="24"/>
      <c r="B28" s="24"/>
      <c r="C28" s="24"/>
      <c r="D28" s="24"/>
      <c r="E28" s="24"/>
      <c r="F28" s="24"/>
    </row>
    <row r="29" spans="1:6" x14ac:dyDescent="0.4">
      <c r="A29" s="24"/>
      <c r="B29" s="24"/>
      <c r="C29" s="24"/>
      <c r="D29" s="24"/>
      <c r="E29" s="24"/>
      <c r="F29" s="24"/>
    </row>
    <row r="30" spans="1:6" x14ac:dyDescent="0.4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464820</xdr:colOff>
                <xdr:row>0</xdr:row>
                <xdr:rowOff>60960</xdr:rowOff>
              </from>
              <to>
                <xdr:col>5</xdr:col>
                <xdr:colOff>929640</xdr:colOff>
                <xdr:row>1</xdr:row>
                <xdr:rowOff>129540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백소령</cp:lastModifiedBy>
  <dcterms:created xsi:type="dcterms:W3CDTF">2023-05-12T10:51:28Z</dcterms:created>
  <dcterms:modified xsi:type="dcterms:W3CDTF">2025-10-01T06:37:52Z</dcterms:modified>
</cp:coreProperties>
</file>