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8aaccf75455f8d/바탕 화면/09회/"/>
    </mc:Choice>
  </mc:AlternateContent>
  <xr:revisionPtr revIDLastSave="13" documentId="13_ncr:1_{9703437E-A2C4-4056-8BAA-731B547BE17D}" xr6:coauthVersionLast="47" xr6:coauthVersionMax="47" xr10:uidLastSave="{CC5C5CFC-4A4D-4425-ACCF-783F73C60177}"/>
  <bookViews>
    <workbookView xWindow="-120" yWindow="-120" windowWidth="29040" windowHeight="15720" activeTab="4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'기본작업-1'!$A$2:$G$33</definedName>
    <definedName name="_xlnm._FilterDatabase" localSheetId="4" hidden="1">'분석작업-2'!$D$3:$D$9</definedName>
    <definedName name="_xlnm.Criteria" localSheetId="0">'기본작업-1'!$A$35:$A$36</definedName>
    <definedName name="_xlnm.Extract" localSheetId="0">'기본작업-1'!$A$38:$G$38</definedName>
    <definedName name="_xlnm.Print_Area" localSheetId="1">'기본작업-2'!$A$2:$G$54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H4" i="3" a="1"/>
  <c r="H5" i="3" a="1"/>
  <c r="H9" i="3" a="1"/>
  <c r="H13" i="3" a="1"/>
  <c r="H17" i="3" a="1"/>
  <c r="H21" i="3" a="1"/>
  <c r="H25" i="3" a="1"/>
  <c r="H29" i="3" a="1"/>
  <c r="H33" i="3" a="1"/>
  <c r="H6" i="3" a="1"/>
  <c r="H10" i="3" a="1"/>
  <c r="H14" i="3" a="1"/>
  <c r="H18" i="3" a="1"/>
  <c r="H22" i="3" a="1"/>
  <c r="H26" i="3" a="1"/>
  <c r="H30" i="3" a="1"/>
  <c r="H34" i="3" a="1"/>
  <c r="H11" i="3" a="1"/>
  <c r="H24" i="3" a="1"/>
  <c r="H7" i="3" a="1"/>
  <c r="H15" i="3" a="1"/>
  <c r="H19" i="3" a="1"/>
  <c r="H23" i="3" a="1"/>
  <c r="H27" i="3" a="1"/>
  <c r="H31" i="3" a="1"/>
  <c r="H20" i="3" a="1"/>
  <c r="H32" i="3" a="1"/>
  <c r="H8" i="3" a="1"/>
  <c r="H12" i="3" a="1"/>
  <c r="H16" i="3" a="1"/>
  <c r="H28" i="3" a="1"/>
  <c r="H4" i="3" l="1"/>
  <c r="H28" i="3"/>
  <c r="H16" i="3"/>
  <c r="H12" i="3"/>
  <c r="H8" i="3"/>
  <c r="H32" i="3"/>
  <c r="H20" i="3"/>
  <c r="H31" i="3"/>
  <c r="H27" i="3"/>
  <c r="H23" i="3"/>
  <c r="H19" i="3"/>
  <c r="H15" i="3"/>
  <c r="H7" i="3"/>
  <c r="H24" i="3"/>
  <c r="H11" i="3"/>
  <c r="H34" i="3"/>
  <c r="H30" i="3"/>
  <c r="H26" i="3"/>
  <c r="H22" i="3"/>
  <c r="H18" i="3"/>
  <c r="H14" i="3"/>
  <c r="H10" i="3"/>
  <c r="H6" i="3"/>
  <c r="H33" i="3"/>
  <c r="H29" i="3"/>
  <c r="H25" i="3"/>
  <c r="H21" i="3"/>
  <c r="H17" i="3"/>
  <c r="H13" i="3"/>
  <c r="H9" i="3"/>
  <c r="H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192E49-87F2-4E5E-826F-3BC306A1E210}" name="MS Access Database_Query" type="1" refreshedVersion="8" background="1">
    <dbPr connection="DSN=MS Access Database;DBQ=C:\Users\LG\OneDrive\Documents\이벤트.accdb;DefaultDir=C:\Users\LG\OneDrive\Documents;DriverId=25;FIL=MS Access;MaxBufferSize=2048;PageTimeout=5;" command="SELECT `2월이벤트`.구분, `2월이벤트`.대상, `2월이벤트`.성명, `2월이벤트`.이벤트주차, `2월이벤트`.이벤트날짜, `2월이벤트`.참가인원, `2월이벤트`.참가비_x000d__x000a_FROM `C:\Users\LG\OneDrive\Documents\이벤트.accdb`.`2월이벤트` `2월이벤트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<sst xmlns="http://schemas.openxmlformats.org/spreadsheetml/2006/main" count="653" uniqueCount="164">
  <si>
    <t>[표1]</t>
  </si>
  <si>
    <t>구분</t>
  </si>
  <si>
    <t>대상</t>
  </si>
  <si>
    <t>성명</t>
  </si>
  <si>
    <t>이벤트주차</t>
  </si>
  <si>
    <t>이벤트날짜</t>
  </si>
  <si>
    <t>참가인원</t>
  </si>
  <si>
    <t>참가비</t>
  </si>
  <si>
    <t>회원</t>
  </si>
  <si>
    <t>주부</t>
  </si>
  <si>
    <t>강한후</t>
  </si>
  <si>
    <t>회원-1주차</t>
  </si>
  <si>
    <t>비회원</t>
  </si>
  <si>
    <t>청소년</t>
  </si>
  <si>
    <t>고진웅</t>
  </si>
  <si>
    <t>비회원-1주차</t>
  </si>
  <si>
    <t>어르신</t>
  </si>
  <si>
    <t>권율</t>
  </si>
  <si>
    <t>어린이</t>
  </si>
  <si>
    <t>김솔오</t>
  </si>
  <si>
    <t>비회원-4주차</t>
  </si>
  <si>
    <t>김시습</t>
  </si>
  <si>
    <t>김은소</t>
  </si>
  <si>
    <t>회원-4주차</t>
  </si>
  <si>
    <t>김중건</t>
  </si>
  <si>
    <t>회원-3주차</t>
  </si>
  <si>
    <t>김진상</t>
  </si>
  <si>
    <t>민병욱</t>
  </si>
  <si>
    <t>회원-2주차</t>
  </si>
  <si>
    <t>박연</t>
  </si>
  <si>
    <t>직장인</t>
  </si>
  <si>
    <t>박호영</t>
  </si>
  <si>
    <t>배사공</t>
  </si>
  <si>
    <t>비회원-3주차</t>
  </si>
  <si>
    <t>설진성</t>
  </si>
  <si>
    <t>성삼문</t>
  </si>
  <si>
    <t>성춘향</t>
  </si>
  <si>
    <t>송시열</t>
  </si>
  <si>
    <t>안대훈</t>
  </si>
  <si>
    <t>안정복</t>
  </si>
  <si>
    <t>오덕우</t>
  </si>
  <si>
    <t>유벼리</t>
  </si>
  <si>
    <t>비회원-2주차</t>
  </si>
  <si>
    <t>이구름</t>
  </si>
  <si>
    <t>이순신</t>
  </si>
  <si>
    <t>임꺽정</t>
  </si>
  <si>
    <t>회원-0주차</t>
  </si>
  <si>
    <t>임원이</t>
  </si>
  <si>
    <t>임채빈</t>
  </si>
  <si>
    <t>정약용</t>
  </si>
  <si>
    <t>지석영</t>
  </si>
  <si>
    <t>한마식</t>
  </si>
  <si>
    <t>한아름</t>
  </si>
  <si>
    <t>한용운</t>
  </si>
  <si>
    <t>홍영식</t>
  </si>
  <si>
    <t>[표1]</t>
    <phoneticPr fontId="1" type="noConversion"/>
  </si>
  <si>
    <t>이벤트날짜</t>
    <phoneticPr fontId="1" type="noConversion"/>
  </si>
  <si>
    <t>구대성</t>
  </si>
  <si>
    <t>김정수</t>
  </si>
  <si>
    <t>김희전</t>
  </si>
  <si>
    <t>박보영</t>
  </si>
  <si>
    <t>박정진</t>
  </si>
  <si>
    <t>박조희</t>
  </si>
  <si>
    <t>박주영</t>
  </si>
  <si>
    <t>봉신진</t>
  </si>
  <si>
    <t>오달자</t>
  </si>
  <si>
    <t>오정해</t>
  </si>
  <si>
    <t>원만해</t>
  </si>
  <si>
    <t>윤달수</t>
  </si>
  <si>
    <t>윤은희</t>
  </si>
  <si>
    <t>이만해</t>
  </si>
  <si>
    <t>이민정</t>
  </si>
  <si>
    <t>이오해</t>
  </si>
  <si>
    <t>임진실</t>
  </si>
  <si>
    <t>정말이</t>
  </si>
  <si>
    <t>정진히</t>
  </si>
  <si>
    <t>최덕구</t>
  </si>
  <si>
    <t>최성구</t>
  </si>
  <si>
    <t>황달구</t>
  </si>
  <si>
    <t>구분</t>
    <phoneticPr fontId="1" type="noConversion"/>
  </si>
  <si>
    <t>대상</t>
    <phoneticPr fontId="1" type="noConversion"/>
  </si>
  <si>
    <t>이벤트주차</t>
    <phoneticPr fontId="1" type="noConversion"/>
  </si>
  <si>
    <t>참가인원</t>
    <phoneticPr fontId="1" type="noConversion"/>
  </si>
  <si>
    <t>참가비</t>
    <phoneticPr fontId="1" type="noConversion"/>
  </si>
  <si>
    <t>회원</t>
    <phoneticPr fontId="1" type="noConversion"/>
  </si>
  <si>
    <t>주부</t>
    <phoneticPr fontId="1" type="noConversion"/>
  </si>
  <si>
    <t>강한후</t>
    <phoneticPr fontId="1" type="noConversion"/>
  </si>
  <si>
    <t>비회원</t>
    <phoneticPr fontId="1" type="noConversion"/>
  </si>
  <si>
    <t>청소년</t>
    <phoneticPr fontId="1" type="noConversion"/>
  </si>
  <si>
    <t>고진웅</t>
    <phoneticPr fontId="1" type="noConversion"/>
  </si>
  <si>
    <t>어르신</t>
    <phoneticPr fontId="1" type="noConversion"/>
  </si>
  <si>
    <t>어린이</t>
    <phoneticPr fontId="1" type="noConversion"/>
  </si>
  <si>
    <t>김솔오</t>
    <phoneticPr fontId="1" type="noConversion"/>
  </si>
  <si>
    <t>직장인</t>
    <phoneticPr fontId="1" type="noConversion"/>
  </si>
  <si>
    <t>김은소</t>
    <phoneticPr fontId="1" type="noConversion"/>
  </si>
  <si>
    <t>김중건</t>
    <phoneticPr fontId="1" type="noConversion"/>
  </si>
  <si>
    <t>김진상</t>
    <phoneticPr fontId="1" type="noConversion"/>
  </si>
  <si>
    <t>민병욱</t>
    <phoneticPr fontId="1" type="noConversion"/>
  </si>
  <si>
    <t>박호영</t>
    <phoneticPr fontId="1" type="noConversion"/>
  </si>
  <si>
    <t>배사공</t>
    <phoneticPr fontId="1" type="noConversion"/>
  </si>
  <si>
    <t>설진성</t>
    <phoneticPr fontId="1" type="noConversion"/>
  </si>
  <si>
    <t>안대훈</t>
    <phoneticPr fontId="1" type="noConversion"/>
  </si>
  <si>
    <t>오덕우</t>
    <phoneticPr fontId="1" type="noConversion"/>
  </si>
  <si>
    <t>유벼리</t>
    <phoneticPr fontId="1" type="noConversion"/>
  </si>
  <si>
    <t>임원이</t>
    <phoneticPr fontId="1" type="noConversion"/>
  </si>
  <si>
    <t>임채빈</t>
    <phoneticPr fontId="1" type="noConversion"/>
  </si>
  <si>
    <t>한마식</t>
    <phoneticPr fontId="1" type="noConversion"/>
  </si>
  <si>
    <t>한아름</t>
    <phoneticPr fontId="1" type="noConversion"/>
  </si>
  <si>
    <t>화요일</t>
  </si>
  <si>
    <t>수요일</t>
  </si>
  <si>
    <t>목요일</t>
  </si>
  <si>
    <t>금요일</t>
  </si>
  <si>
    <t>토요일</t>
  </si>
  <si>
    <t>일요일</t>
  </si>
  <si>
    <t>2021-02-30</t>
  </si>
  <si>
    <t>기준일 :</t>
    <phoneticPr fontId="1" type="noConversion"/>
  </si>
  <si>
    <t>[표2] 기본요금/할인율</t>
    <phoneticPr fontId="1" type="noConversion"/>
  </si>
  <si>
    <t>비고</t>
    <phoneticPr fontId="1" type="noConversion"/>
  </si>
  <si>
    <t>요일</t>
    <phoneticPr fontId="1" type="noConversion"/>
  </si>
  <si>
    <t>이벤트명</t>
    <phoneticPr fontId="1" type="noConversion"/>
  </si>
  <si>
    <t>기본요금</t>
    <phoneticPr fontId="1" type="noConversion"/>
  </si>
  <si>
    <t>월요일</t>
    <phoneticPr fontId="1" type="noConversion"/>
  </si>
  <si>
    <t>휴관</t>
    <phoneticPr fontId="1" type="noConversion"/>
  </si>
  <si>
    <t>힐링요일</t>
    <phoneticPr fontId="1" type="noConversion"/>
  </si>
  <si>
    <t>낭만요일</t>
    <phoneticPr fontId="1" type="noConversion"/>
  </si>
  <si>
    <t>문학요일</t>
    <phoneticPr fontId="1" type="noConversion"/>
  </si>
  <si>
    <t>탐구요일</t>
    <phoneticPr fontId="1" type="noConversion"/>
  </si>
  <si>
    <t>싱싱요일</t>
    <phoneticPr fontId="1" type="noConversion"/>
  </si>
  <si>
    <t>특강요일</t>
    <phoneticPr fontId="1" type="noConversion"/>
  </si>
  <si>
    <t>[표3]</t>
    <phoneticPr fontId="1" type="noConversion"/>
  </si>
  <si>
    <t>이구름</t>
    <phoneticPr fontId="1" type="noConversion"/>
  </si>
  <si>
    <t>[표4]</t>
    <phoneticPr fontId="1" type="noConversion"/>
  </si>
  <si>
    <t>날짜</t>
    <phoneticPr fontId="1" type="noConversion"/>
  </si>
  <si>
    <t>참가비율</t>
    <phoneticPr fontId="1" type="noConversion"/>
  </si>
  <si>
    <t>송준석</t>
  </si>
  <si>
    <t>02)7779-2525</t>
  </si>
  <si>
    <t>김지민</t>
  </si>
  <si>
    <t>02)7766-8976</t>
  </si>
  <si>
    <t>남호진</t>
  </si>
  <si>
    <t>02)826-7200</t>
  </si>
  <si>
    <t>양순호</t>
  </si>
  <si>
    <t>02)565-8986</t>
  </si>
  <si>
    <t>은수저</t>
  </si>
  <si>
    <t>031)711-4041</t>
  </si>
  <si>
    <t>이수상</t>
  </si>
  <si>
    <t>02)415-1401</t>
  </si>
  <si>
    <t>담당자</t>
    <phoneticPr fontId="1" type="noConversion"/>
  </si>
  <si>
    <t>연락처</t>
    <phoneticPr fontId="1" type="noConversion"/>
  </si>
  <si>
    <t>이메일주소</t>
    <phoneticPr fontId="1" type="noConversion"/>
  </si>
  <si>
    <t>love79@gilbut.co.kr</t>
    <phoneticPr fontId="1" type="noConversion"/>
  </si>
  <si>
    <t>skfrend5@gilbut.co.kr</t>
    <phoneticPr fontId="1" type="noConversion"/>
  </si>
  <si>
    <t>kwk76@gilbut.co.kr</t>
    <phoneticPr fontId="1" type="noConversion"/>
  </si>
  <si>
    <t>wj1004@gilbut.co.kr</t>
    <phoneticPr fontId="1" type="noConversion"/>
  </si>
  <si>
    <t>sky1092@gilbut.co.kr</t>
    <phoneticPr fontId="1" type="noConversion"/>
  </si>
  <si>
    <t>5kchk@gilbut.co.kr</t>
    <phoneticPr fontId="1" type="noConversion"/>
  </si>
  <si>
    <t>[표1] 대상별 참가인원/참가비 평균</t>
    <phoneticPr fontId="1" type="noConversion"/>
  </si>
  <si>
    <t>홍길동</t>
  </si>
  <si>
    <t>신청자</t>
    <phoneticPr fontId="1" type="noConversion"/>
  </si>
  <si>
    <t>신청인원</t>
    <phoneticPr fontId="1" type="noConversion"/>
  </si>
  <si>
    <t>조건</t>
    <phoneticPr fontId="1" type="noConversion"/>
  </si>
  <si>
    <t>총합계</t>
  </si>
  <si>
    <t>값</t>
  </si>
  <si>
    <t>평균 : 참가비</t>
  </si>
  <si>
    <t>평균 : 참가인원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</si>
</sst>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[$-F800]dddd\,\ mmmm\ dd\,\ yyyy"/>
    <numFmt numFmtId="177" formatCode="General&quot; 이상&quot;"/>
    <numFmt numFmtId="178" formatCode="General&quot; 이하&quot;"/>
    <numFmt numFmtId="179" formatCode="#,##0_ "/>
    <numFmt numFmtId="180" formatCode="0.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3" applyFont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Fill="1" applyBorder="1">
      <alignment vertical="center"/>
    </xf>
    <xf numFmtId="0" fontId="4" fillId="0" borderId="1" xfId="3" applyFont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9" fontId="0" fillId="0" borderId="0" xfId="2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0" borderId="1" xfId="5" applyBorder="1">
      <alignment vertical="center"/>
    </xf>
    <xf numFmtId="14" fontId="0" fillId="0" borderId="1" xfId="0" applyNumberFormat="1" applyBorder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</cellXfs>
  <cellStyles count="6">
    <cellStyle name="백분율" xfId="2" builtinId="5"/>
    <cellStyle name="쉼표 [0]" xfId="1" builtinId="6"/>
    <cellStyle name="표준" xfId="0" builtinId="0"/>
    <cellStyle name="표준_계산작업" xfId="3" xr:uid="{3E77677A-6BF2-4B10-9E2E-D010597EAE02}"/>
    <cellStyle name="표준_기본작업-2" xfId="4" xr:uid="{E1D7A369-569A-47A0-89AC-99A45E1390A6}"/>
    <cellStyle name="하이퍼링크" xfId="5" builtinId="8"/>
  </cellStyles>
  <dxfs count="2">
    <dxf>
      <font>
        <b/>
        <i val="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대상별 참가인원</a:t>
            </a:r>
            <a:r>
              <a:rPr lang="en-US" altLang="ko-KR"/>
              <a:t>/</a:t>
            </a:r>
            <a:r>
              <a:rPr lang="ko-KR" altLang="en-US"/>
              <a:t>참가비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참가비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635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어린이</c:v>
                </c:pt>
                <c:pt idx="1">
                  <c:v>청소년</c:v>
                </c:pt>
                <c:pt idx="2">
                  <c:v>주부</c:v>
                </c:pt>
                <c:pt idx="3">
                  <c:v>직장인</c:v>
                </c:pt>
                <c:pt idx="4">
                  <c:v>어르신</c:v>
                </c:pt>
              </c:strCache>
            </c:strRef>
          </c:cat>
          <c:val>
            <c:numRef>
              <c:f>'기타작업-1'!$D$4:$D$8</c:f>
              <c:numCache>
                <c:formatCode>_(* #,##0_);_(* \(#,##0\);_(* "-"_);_(@_)</c:formatCode>
                <c:ptCount val="5"/>
                <c:pt idx="0">
                  <c:v>161505</c:v>
                </c:pt>
                <c:pt idx="1">
                  <c:v>282391.25</c:v>
                </c:pt>
                <c:pt idx="2">
                  <c:v>236118.75</c:v>
                </c:pt>
                <c:pt idx="3">
                  <c:v>228250</c:v>
                </c:pt>
                <c:pt idx="4">
                  <c:v>144502.5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5C-432A-9AA3-624027477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16550400"/>
        <c:axId val="416540320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참가인원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'기타작업-1'!$B$4:$B$8</c:f>
              <c:strCache>
                <c:ptCount val="5"/>
                <c:pt idx="0">
                  <c:v>어린이</c:v>
                </c:pt>
                <c:pt idx="1">
                  <c:v>청소년</c:v>
                </c:pt>
                <c:pt idx="2">
                  <c:v>주부</c:v>
                </c:pt>
                <c:pt idx="3">
                  <c:v>직장인</c:v>
                </c:pt>
                <c:pt idx="4">
                  <c:v>어르신</c:v>
                </c:pt>
              </c:strCache>
            </c:strRef>
          </c:cat>
          <c:val>
            <c:numRef>
              <c:f>'기타작업-1'!$C$4:$C$8</c:f>
              <c:numCache>
                <c:formatCode>_(* #,##0_);_(* \(#,##0\);_(* "-"_);_(@_)</c:formatCode>
                <c:ptCount val="5"/>
                <c:pt idx="0">
                  <c:v>30.5</c:v>
                </c:pt>
                <c:pt idx="1">
                  <c:v>20.125</c:v>
                </c:pt>
                <c:pt idx="2">
                  <c:v>15.125</c:v>
                </c:pt>
                <c:pt idx="3">
                  <c:v>16.1428571428571</c:v>
                </c:pt>
                <c:pt idx="4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C-432A-9AA3-624027477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312719"/>
        <c:axId val="1077313199"/>
      </c:lineChart>
      <c:catAx>
        <c:axId val="1077312719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7313199"/>
        <c:crosses val="max"/>
        <c:auto val="1"/>
        <c:lblAlgn val="ctr"/>
        <c:lblOffset val="100"/>
        <c:noMultiLvlLbl val="0"/>
      </c:catAx>
      <c:valAx>
        <c:axId val="1077313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7312719"/>
        <c:crosses val="autoZero"/>
        <c:crossBetween val="between"/>
      </c:valAx>
      <c:valAx>
        <c:axId val="416540320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16550400"/>
        <c:crosses val="max"/>
        <c:crossBetween val="between"/>
      </c:valAx>
      <c:catAx>
        <c:axId val="41655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65403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200025</xdr:rowOff>
        </xdr:from>
        <xdr:to>
          <xdr:col>8</xdr:col>
          <xdr:colOff>800100</xdr:colOff>
          <xdr:row>4</xdr:row>
          <xdr:rowOff>9525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대여관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4</xdr:row>
          <xdr:rowOff>200025</xdr:rowOff>
        </xdr:from>
        <xdr:to>
          <xdr:col>8</xdr:col>
          <xdr:colOff>800100</xdr:colOff>
          <xdr:row>7</xdr:row>
          <xdr:rowOff>28575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진행여부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0</xdr:row>
          <xdr:rowOff>47625</xdr:rowOff>
        </xdr:from>
        <xdr:to>
          <xdr:col>4</xdr:col>
          <xdr:colOff>1162050</xdr:colOff>
          <xdr:row>1</xdr:row>
          <xdr:rowOff>142875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서하" refreshedDate="45527.687624652775" backgroundQuery="1" createdVersion="8" refreshedVersion="8" minRefreshableVersion="3" recordCount="31" xr:uid="{73D565AB-B1C1-4DAD-8369-8A6E9D618814}">
  <cacheSource type="external" connectionId="1"/>
  <cacheFields count="7">
    <cacheField name="구분" numFmtId="0" sqlType="-9">
      <sharedItems count="2">
        <s v="회원"/>
        <s v="비회원"/>
      </sharedItems>
    </cacheField>
    <cacheField name="대상" numFmtId="0" sqlType="-9">
      <sharedItems count="5">
        <s v="어르신"/>
        <s v="청소년"/>
        <s v="주부"/>
        <s v="직장인"/>
        <s v="어린이"/>
      </sharedItems>
    </cacheField>
    <cacheField name="성명" numFmtId="0" sqlType="-9">
      <sharedItems/>
    </cacheField>
    <cacheField name="이벤트주차" numFmtId="0" sqlType="-9">
      <sharedItems count="8">
        <s v="회원-1주차"/>
        <s v="회원-4주차"/>
        <s v="비회원-1주차"/>
        <s v="회원-3주차"/>
        <s v="회원-2주차"/>
        <s v="비회원-4주차"/>
        <s v="비회원-2주차"/>
        <s v="비회원-3주차"/>
      </sharedItems>
    </cacheField>
    <cacheField name="이벤트날짜" numFmtId="0" sqlType="11">
      <sharedItems containsSemiMixedTypes="0" containsNonDate="0" containsDate="1" containsString="0" minDate="2021-02-01T00:00:00" maxDate="2021-02-28T00:00:00" count="18">
        <d v="2021-02-04T00:00:00"/>
        <d v="2021-02-23T00:00:00"/>
        <d v="2021-02-05T00:00:00"/>
        <d v="2021-02-21T00:00:00"/>
        <d v="2021-02-13T00:00:00"/>
        <d v="2021-02-02T00:00:00"/>
        <d v="2021-02-20T00:00:00"/>
        <d v="2021-02-22T00:00:00"/>
        <d v="2021-02-06T00:00:00"/>
        <d v="2021-02-18T00:00:00"/>
        <d v="2021-02-19T00:00:00"/>
        <d v="2021-02-10T00:00:00"/>
        <d v="2021-02-27T00:00:00"/>
        <d v="2021-02-07T00:00:00"/>
        <d v="2021-02-12T00:00:00"/>
        <d v="2021-02-26T00:00:00"/>
        <d v="2021-02-01T00:00:00"/>
        <d v="2021-02-09T00:00:00"/>
      </sharedItems>
    </cacheField>
    <cacheField name="참가인원" numFmtId="0" sqlType="4">
      <sharedItems containsSemiMixedTypes="0" containsString="0" containsNumber="1" containsInteger="1" minValue="1" maxValue="39" count="23">
        <n v="25"/>
        <n v="39"/>
        <n v="20"/>
        <n v="35"/>
        <n v="11"/>
        <n v="9"/>
        <n v="5"/>
        <n v="19"/>
        <n v="6"/>
        <n v="16"/>
        <n v="8"/>
        <n v="10"/>
        <n v="37"/>
        <n v="31"/>
        <n v="30"/>
        <n v="13"/>
        <n v="2"/>
        <n v="22"/>
        <n v="23"/>
        <n v="29"/>
        <n v="28"/>
        <n v="1"/>
        <n v="21"/>
      </sharedItems>
    </cacheField>
    <cacheField name="참가비" numFmtId="0" sqlType="2">
      <sharedItems containsSemiMixedTypes="0" containsString="0" containsNumber="1" containsInteger="1" minValue="0" maxValue="764750" count="28">
        <n v="171500"/>
        <n v="370500"/>
        <n v="294000"/>
        <n v="764750"/>
        <n v="194040"/>
        <n v="88200"/>
        <n v="89100"/>
        <n v="0"/>
        <n v="106920"/>
        <n v="109760"/>
        <n v="142560"/>
        <n v="68600"/>
        <n v="538350"/>
        <n v="210490"/>
        <n v="342000"/>
        <n v="126100"/>
        <n v="36000"/>
        <n v="419520"/>
        <n v="388080"/>
        <n v="30000"/>
        <n v="646020"/>
        <n v="118800"/>
        <n v="338100"/>
        <n v="235200"/>
        <n v="493920"/>
        <n v="10000"/>
        <n v="34650"/>
        <n v="3087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  <x v="0"/>
    <s v="박연"/>
    <x v="0"/>
    <x v="0"/>
    <x v="0"/>
    <x v="0"/>
  </r>
  <r>
    <x v="0"/>
    <x v="1"/>
    <s v="이순신"/>
    <x v="1"/>
    <x v="1"/>
    <x v="1"/>
    <x v="1"/>
  </r>
  <r>
    <x v="1"/>
    <x v="2"/>
    <s v="성삼문"/>
    <x v="2"/>
    <x v="2"/>
    <x v="2"/>
    <x v="2"/>
  </r>
  <r>
    <x v="0"/>
    <x v="2"/>
    <s v="송시열"/>
    <x v="3"/>
    <x v="3"/>
    <x v="3"/>
    <x v="3"/>
  </r>
  <r>
    <x v="0"/>
    <x v="3"/>
    <s v="지석영"/>
    <x v="4"/>
    <x v="4"/>
    <x v="4"/>
    <x v="4"/>
  </r>
  <r>
    <x v="0"/>
    <x v="2"/>
    <s v="임꺽정"/>
    <x v="0"/>
    <x v="5"/>
    <x v="5"/>
    <x v="5"/>
  </r>
  <r>
    <x v="0"/>
    <x v="0"/>
    <s v="성춘향"/>
    <x v="3"/>
    <x v="6"/>
    <x v="6"/>
    <x v="6"/>
  </r>
  <r>
    <x v="1"/>
    <x v="4"/>
    <s v="홍영식"/>
    <x v="5"/>
    <x v="7"/>
    <x v="7"/>
    <x v="7"/>
  </r>
  <r>
    <x v="0"/>
    <x v="0"/>
    <s v="권율"/>
    <x v="0"/>
    <x v="8"/>
    <x v="8"/>
    <x v="8"/>
  </r>
  <r>
    <x v="1"/>
    <x v="3"/>
    <s v="안정복"/>
    <x v="2"/>
    <x v="0"/>
    <x v="9"/>
    <x v="9"/>
  </r>
  <r>
    <x v="0"/>
    <x v="1"/>
    <s v="김시습"/>
    <x v="0"/>
    <x v="8"/>
    <x v="10"/>
    <x v="10"/>
  </r>
  <r>
    <x v="0"/>
    <x v="3"/>
    <s v="한용운"/>
    <x v="3"/>
    <x v="9"/>
    <x v="11"/>
    <x v="11"/>
  </r>
  <r>
    <x v="0"/>
    <x v="1"/>
    <s v="정약용"/>
    <x v="3"/>
    <x v="10"/>
    <x v="12"/>
    <x v="12"/>
  </r>
  <r>
    <x v="1"/>
    <x v="0"/>
    <s v="임원이"/>
    <x v="2"/>
    <x v="0"/>
    <x v="13"/>
    <x v="13"/>
  </r>
  <r>
    <x v="1"/>
    <x v="2"/>
    <s v="이구름"/>
    <x v="6"/>
    <x v="11"/>
    <x v="14"/>
    <x v="14"/>
  </r>
  <r>
    <x v="0"/>
    <x v="4"/>
    <s v="김중건"/>
    <x v="1"/>
    <x v="7"/>
    <x v="12"/>
    <x v="7"/>
  </r>
  <r>
    <x v="1"/>
    <x v="1"/>
    <s v="배사공"/>
    <x v="5"/>
    <x v="1"/>
    <x v="15"/>
    <x v="15"/>
  </r>
  <r>
    <x v="0"/>
    <x v="2"/>
    <s v="김진상"/>
    <x v="1"/>
    <x v="12"/>
    <x v="16"/>
    <x v="16"/>
  </r>
  <r>
    <x v="1"/>
    <x v="1"/>
    <s v="고진웅"/>
    <x v="2"/>
    <x v="13"/>
    <x v="7"/>
    <x v="17"/>
  </r>
  <r>
    <x v="1"/>
    <x v="3"/>
    <s v="안대훈"/>
    <x v="7"/>
    <x v="6"/>
    <x v="17"/>
    <x v="18"/>
  </r>
  <r>
    <x v="0"/>
    <x v="1"/>
    <s v="민병욱"/>
    <x v="4"/>
    <x v="14"/>
    <x v="16"/>
    <x v="19"/>
  </r>
  <r>
    <x v="1"/>
    <x v="4"/>
    <s v="김솔오"/>
    <x v="5"/>
    <x v="12"/>
    <x v="12"/>
    <x v="20"/>
  </r>
  <r>
    <x v="0"/>
    <x v="2"/>
    <s v="오덕우"/>
    <x v="4"/>
    <x v="14"/>
    <x v="10"/>
    <x v="21"/>
  </r>
  <r>
    <x v="0"/>
    <x v="1"/>
    <s v="한마식"/>
    <x v="1"/>
    <x v="15"/>
    <x v="18"/>
    <x v="22"/>
  </r>
  <r>
    <x v="0"/>
    <x v="2"/>
    <s v="김은소"/>
    <x v="1"/>
    <x v="15"/>
    <x v="9"/>
    <x v="23"/>
  </r>
  <r>
    <x v="0"/>
    <x v="4"/>
    <s v="임채빈"/>
    <x v="0"/>
    <x v="16"/>
    <x v="19"/>
    <x v="7"/>
  </r>
  <r>
    <x v="0"/>
    <x v="3"/>
    <s v="한아름"/>
    <x v="4"/>
    <x v="4"/>
    <x v="20"/>
    <x v="24"/>
  </r>
  <r>
    <x v="1"/>
    <x v="1"/>
    <s v="유벼리"/>
    <x v="6"/>
    <x v="14"/>
    <x v="2"/>
    <x v="2"/>
  </r>
  <r>
    <x v="0"/>
    <x v="2"/>
    <s v="강한후"/>
    <x v="4"/>
    <x v="17"/>
    <x v="21"/>
    <x v="25"/>
  </r>
  <r>
    <x v="1"/>
    <x v="3"/>
    <s v="설진성"/>
    <x v="2"/>
    <x v="0"/>
    <x v="6"/>
    <x v="26"/>
  </r>
  <r>
    <x v="0"/>
    <x v="3"/>
    <s v="박호영"/>
    <x v="0"/>
    <x v="2"/>
    <x v="22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E94AA9-2E85-408E-AA10-36A80134154E}" name="피벗 테이블1" cacheId="0" dataPosition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fieldListSortAscending="1">
  <location ref="B2:F10" firstHeaderRow="1" firstDataRow="3" firstDataCol="1"/>
  <pivotFields count="7">
    <pivotField axis="axisCol" compact="0" showAll="0">
      <items count="3">
        <item x="1"/>
        <item x="0"/>
        <item t="default"/>
      </items>
    </pivotField>
    <pivotField axis="axisRow" compact="0" showAll="0">
      <items count="6">
        <item x="0"/>
        <item x="4"/>
        <item x="2"/>
        <item x="3"/>
        <item x="1"/>
        <item t="default"/>
      </items>
    </pivotField>
    <pivotField compact="0" showAll="0"/>
    <pivotField compact="0" showAll="0"/>
    <pivotField compact="0" showAll="0"/>
    <pivotField dataField="1" compact="0" showAll="0">
      <items count="24">
        <item x="21"/>
        <item x="16"/>
        <item x="6"/>
        <item x="8"/>
        <item x="10"/>
        <item x="5"/>
        <item x="11"/>
        <item x="4"/>
        <item x="15"/>
        <item x="9"/>
        <item x="7"/>
        <item x="2"/>
        <item x="22"/>
        <item x="17"/>
        <item x="18"/>
        <item x="0"/>
        <item x="20"/>
        <item x="19"/>
        <item x="14"/>
        <item x="13"/>
        <item x="3"/>
        <item x="12"/>
        <item x="1"/>
        <item t="default"/>
      </items>
    </pivotField>
    <pivotField dataField="1" compact="0" showAll="0">
      <items count="29">
        <item x="7"/>
        <item x="25"/>
        <item x="19"/>
        <item x="26"/>
        <item x="16"/>
        <item x="11"/>
        <item x="5"/>
        <item x="6"/>
        <item x="8"/>
        <item x="9"/>
        <item x="21"/>
        <item x="15"/>
        <item x="10"/>
        <item x="0"/>
        <item x="4"/>
        <item x="13"/>
        <item x="23"/>
        <item x="2"/>
        <item x="27"/>
        <item x="22"/>
        <item x="14"/>
        <item x="1"/>
        <item x="18"/>
        <item x="17"/>
        <item x="24"/>
        <item x="12"/>
        <item x="20"/>
        <item x="3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dataFields count="2">
    <dataField name="평균 : 참가비" fld="6" subtotal="average" baseField="1" baseItem="0" numFmtId="179"/>
    <dataField name="평균 : 참가인원" fld="5" subtotal="average" baseField="1" baseItem="0" numFmtId="180"/>
  </dataField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skfrend5@gilbut.co.kr" TargetMode="External"/><Relationship Id="rId2" Type="http://schemas.openxmlformats.org/officeDocument/2006/relationships/hyperlink" Target="mailto:love79@gilbut.co.kr" TargetMode="External"/><Relationship Id="rId1" Type="http://schemas.openxmlformats.org/officeDocument/2006/relationships/hyperlink" Target="mailto:5kchk@gilbut.co.kr" TargetMode="External"/><Relationship Id="rId6" Type="http://schemas.openxmlformats.org/officeDocument/2006/relationships/hyperlink" Target="mailto:sky1092@gilbut.co.kr" TargetMode="External"/><Relationship Id="rId5" Type="http://schemas.openxmlformats.org/officeDocument/2006/relationships/hyperlink" Target="mailto:wj1004@gilbut.co.kr" TargetMode="External"/><Relationship Id="rId4" Type="http://schemas.openxmlformats.org/officeDocument/2006/relationships/hyperlink" Target="mailto:kwk76@gilbut.co.k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G44"/>
  <sheetViews>
    <sheetView topLeftCell="A19" workbookViewId="0">
      <selection activeCell="E40" sqref="E40"/>
    </sheetView>
  </sheetViews>
  <sheetFormatPr defaultRowHeight="16.5" x14ac:dyDescent="0.3"/>
  <cols>
    <col min="1" max="1" width="7" customWidth="1"/>
    <col min="2" max="3" width="7.25" customWidth="1"/>
    <col min="4" max="4" width="12" customWidth="1"/>
    <col min="5" max="5" width="22.875" customWidth="1"/>
    <col min="6" max="6" width="8.75" customWidth="1"/>
    <col min="7" max="7" width="10.5" customWidth="1"/>
  </cols>
  <sheetData>
    <row r="1" spans="1:7" x14ac:dyDescent="0.3">
      <c r="A1" t="s">
        <v>55</v>
      </c>
      <c r="G1" s="1"/>
    </row>
    <row r="2" spans="1:7" x14ac:dyDescent="0.3">
      <c r="A2" s="2" t="s">
        <v>1</v>
      </c>
      <c r="B2" s="2" t="s">
        <v>2</v>
      </c>
      <c r="C2" s="3" t="s">
        <v>3</v>
      </c>
      <c r="D2" s="2" t="s">
        <v>4</v>
      </c>
      <c r="E2" s="2" t="s">
        <v>56</v>
      </c>
      <c r="F2" s="2" t="s">
        <v>6</v>
      </c>
      <c r="G2" s="2" t="s">
        <v>7</v>
      </c>
    </row>
    <row r="3" spans="1:7" x14ac:dyDescent="0.3">
      <c r="A3" s="2" t="s">
        <v>8</v>
      </c>
      <c r="B3" s="2" t="s">
        <v>9</v>
      </c>
      <c r="C3" s="2" t="s">
        <v>10</v>
      </c>
      <c r="D3" s="2" t="s">
        <v>11</v>
      </c>
      <c r="E3" s="4">
        <v>44205</v>
      </c>
      <c r="F3" s="5">
        <v>1</v>
      </c>
      <c r="G3" s="6">
        <v>23000</v>
      </c>
    </row>
    <row r="4" spans="1:7" x14ac:dyDescent="0.3">
      <c r="A4" s="2" t="s">
        <v>12</v>
      </c>
      <c r="B4" s="2" t="s">
        <v>13</v>
      </c>
      <c r="C4" s="2" t="s">
        <v>14</v>
      </c>
      <c r="D4" s="2" t="s">
        <v>15</v>
      </c>
      <c r="E4" s="4">
        <v>44203</v>
      </c>
      <c r="F4" s="5">
        <v>19</v>
      </c>
      <c r="G4" s="6">
        <v>279300</v>
      </c>
    </row>
    <row r="5" spans="1:7" x14ac:dyDescent="0.3">
      <c r="A5" s="2" t="s">
        <v>8</v>
      </c>
      <c r="B5" s="2" t="s">
        <v>16</v>
      </c>
      <c r="C5" s="7" t="s">
        <v>17</v>
      </c>
      <c r="D5" s="2" t="s">
        <v>11</v>
      </c>
      <c r="E5" s="4">
        <v>44202</v>
      </c>
      <c r="F5" s="5">
        <v>6</v>
      </c>
      <c r="G5" s="6">
        <v>41580</v>
      </c>
    </row>
    <row r="6" spans="1:7" x14ac:dyDescent="0.3">
      <c r="A6" s="2" t="s">
        <v>12</v>
      </c>
      <c r="B6" s="2" t="s">
        <v>18</v>
      </c>
      <c r="C6" s="2" t="s">
        <v>19</v>
      </c>
      <c r="D6" s="2" t="s">
        <v>20</v>
      </c>
      <c r="E6" s="4">
        <v>44225</v>
      </c>
      <c r="F6" s="5">
        <v>37</v>
      </c>
      <c r="G6" s="6">
        <v>646020</v>
      </c>
    </row>
    <row r="7" spans="1:7" x14ac:dyDescent="0.3">
      <c r="A7" s="2" t="s">
        <v>8</v>
      </c>
      <c r="B7" s="2" t="s">
        <v>13</v>
      </c>
      <c r="C7" s="7" t="s">
        <v>21</v>
      </c>
      <c r="D7" s="2" t="s">
        <v>11</v>
      </c>
      <c r="E7" s="4">
        <v>44202</v>
      </c>
      <c r="F7" s="5">
        <v>8</v>
      </c>
      <c r="G7" s="6">
        <v>55440</v>
      </c>
    </row>
    <row r="8" spans="1:7" x14ac:dyDescent="0.3">
      <c r="A8" s="2" t="s">
        <v>8</v>
      </c>
      <c r="B8" s="2" t="s">
        <v>9</v>
      </c>
      <c r="C8" s="2" t="s">
        <v>22</v>
      </c>
      <c r="D8" s="2" t="s">
        <v>23</v>
      </c>
      <c r="E8" s="4">
        <v>44222</v>
      </c>
      <c r="F8" s="5">
        <v>16</v>
      </c>
      <c r="G8" s="6">
        <v>186240</v>
      </c>
    </row>
    <row r="9" spans="1:7" x14ac:dyDescent="0.3">
      <c r="A9" s="2" t="s">
        <v>8</v>
      </c>
      <c r="B9" s="2" t="s">
        <v>18</v>
      </c>
      <c r="C9" s="2" t="s">
        <v>24</v>
      </c>
      <c r="D9" s="2" t="s">
        <v>25</v>
      </c>
      <c r="E9" s="4">
        <v>44218</v>
      </c>
      <c r="F9" s="5">
        <v>37</v>
      </c>
      <c r="G9" s="6">
        <v>646020</v>
      </c>
    </row>
    <row r="10" spans="1:7" x14ac:dyDescent="0.3">
      <c r="A10" s="2" t="s">
        <v>8</v>
      </c>
      <c r="B10" s="2" t="s">
        <v>9</v>
      </c>
      <c r="C10" s="2" t="s">
        <v>26</v>
      </c>
      <c r="D10" s="2" t="s">
        <v>23</v>
      </c>
      <c r="E10" s="4">
        <v>44223</v>
      </c>
      <c r="F10" s="5">
        <v>2</v>
      </c>
      <c r="G10" s="6">
        <v>14000</v>
      </c>
    </row>
    <row r="11" spans="1:7" x14ac:dyDescent="0.3">
      <c r="A11" s="2" t="s">
        <v>8</v>
      </c>
      <c r="B11" s="2" t="s">
        <v>13</v>
      </c>
      <c r="C11" s="2" t="s">
        <v>27</v>
      </c>
      <c r="D11" s="2" t="s">
        <v>28</v>
      </c>
      <c r="E11" s="4">
        <v>44208</v>
      </c>
      <c r="F11" s="5">
        <v>2</v>
      </c>
      <c r="G11" s="6">
        <v>24000</v>
      </c>
    </row>
    <row r="12" spans="1:7" x14ac:dyDescent="0.3">
      <c r="A12" s="2" t="s">
        <v>8</v>
      </c>
      <c r="B12" s="2" t="s">
        <v>16</v>
      </c>
      <c r="C12" s="7" t="s">
        <v>29</v>
      </c>
      <c r="D12" s="2" t="s">
        <v>11</v>
      </c>
      <c r="E12" s="4">
        <v>44200</v>
      </c>
      <c r="F12" s="5">
        <v>25</v>
      </c>
      <c r="G12" s="6">
        <v>242500</v>
      </c>
    </row>
    <row r="13" spans="1:7" x14ac:dyDescent="0.3">
      <c r="A13" s="2" t="s">
        <v>8</v>
      </c>
      <c r="B13" s="2" t="s">
        <v>30</v>
      </c>
      <c r="C13" s="2" t="s">
        <v>31</v>
      </c>
      <c r="D13" s="2" t="s">
        <v>11</v>
      </c>
      <c r="E13" s="4">
        <v>44201</v>
      </c>
      <c r="F13" s="5">
        <v>21</v>
      </c>
      <c r="G13" s="6">
        <v>244440</v>
      </c>
    </row>
    <row r="14" spans="1:7" x14ac:dyDescent="0.3">
      <c r="A14" s="2" t="s">
        <v>12</v>
      </c>
      <c r="B14" s="2" t="s">
        <v>13</v>
      </c>
      <c r="C14" s="2" t="s">
        <v>32</v>
      </c>
      <c r="D14" s="2" t="s">
        <v>33</v>
      </c>
      <c r="E14" s="4">
        <v>44219</v>
      </c>
      <c r="F14" s="5">
        <v>13</v>
      </c>
      <c r="G14" s="6">
        <v>287040</v>
      </c>
    </row>
    <row r="15" spans="1:7" x14ac:dyDescent="0.3">
      <c r="A15" s="2" t="s">
        <v>12</v>
      </c>
      <c r="B15" s="2" t="s">
        <v>30</v>
      </c>
      <c r="C15" s="2" t="s">
        <v>34</v>
      </c>
      <c r="D15" s="2" t="s">
        <v>15</v>
      </c>
      <c r="E15" s="4">
        <v>44200</v>
      </c>
      <c r="F15" s="5">
        <v>5</v>
      </c>
      <c r="G15" s="6">
        <v>49000</v>
      </c>
    </row>
    <row r="16" spans="1:7" x14ac:dyDescent="0.3">
      <c r="A16" s="2" t="s">
        <v>12</v>
      </c>
      <c r="B16" s="2" t="s">
        <v>9</v>
      </c>
      <c r="C16" s="7" t="s">
        <v>35</v>
      </c>
      <c r="D16" s="2" t="s">
        <v>15</v>
      </c>
      <c r="E16" s="4">
        <v>44201</v>
      </c>
      <c r="F16" s="5">
        <v>20</v>
      </c>
      <c r="G16" s="6">
        <v>232800</v>
      </c>
    </row>
    <row r="17" spans="1:7" x14ac:dyDescent="0.3">
      <c r="A17" s="2" t="s">
        <v>8</v>
      </c>
      <c r="B17" s="2" t="s">
        <v>16</v>
      </c>
      <c r="C17" s="7" t="s">
        <v>36</v>
      </c>
      <c r="D17" s="2" t="s">
        <v>25</v>
      </c>
      <c r="E17" s="4">
        <v>44216</v>
      </c>
      <c r="F17" s="5">
        <v>5</v>
      </c>
      <c r="G17" s="6">
        <v>34650</v>
      </c>
    </row>
    <row r="18" spans="1:7" x14ac:dyDescent="0.3">
      <c r="A18" s="2" t="s">
        <v>8</v>
      </c>
      <c r="B18" s="2" t="s">
        <v>9</v>
      </c>
      <c r="C18" s="7" t="s">
        <v>37</v>
      </c>
      <c r="D18" s="2" t="s">
        <v>25</v>
      </c>
      <c r="E18" s="4">
        <v>44217</v>
      </c>
      <c r="F18" s="5">
        <v>35</v>
      </c>
      <c r="G18" s="6">
        <v>509250</v>
      </c>
    </row>
    <row r="19" spans="1:7" x14ac:dyDescent="0.3">
      <c r="A19" s="2" t="s">
        <v>12</v>
      </c>
      <c r="B19" s="2" t="s">
        <v>30</v>
      </c>
      <c r="C19" s="2" t="s">
        <v>38</v>
      </c>
      <c r="D19" s="2" t="s">
        <v>33</v>
      </c>
      <c r="E19" s="4">
        <v>44216</v>
      </c>
      <c r="F19" s="5">
        <v>22</v>
      </c>
      <c r="G19" s="6">
        <v>150920</v>
      </c>
    </row>
    <row r="20" spans="1:7" x14ac:dyDescent="0.3">
      <c r="A20" s="2" t="s">
        <v>12</v>
      </c>
      <c r="B20" s="2" t="s">
        <v>30</v>
      </c>
      <c r="C20" s="7" t="s">
        <v>39</v>
      </c>
      <c r="D20" s="2" t="s">
        <v>15</v>
      </c>
      <c r="E20" s="4">
        <v>44200</v>
      </c>
      <c r="F20" s="5">
        <v>16</v>
      </c>
      <c r="G20" s="6">
        <v>155200</v>
      </c>
    </row>
    <row r="21" spans="1:7" x14ac:dyDescent="0.3">
      <c r="A21" s="2" t="s">
        <v>8</v>
      </c>
      <c r="B21" s="2" t="s">
        <v>9</v>
      </c>
      <c r="C21" s="2" t="s">
        <v>40</v>
      </c>
      <c r="D21" s="2" t="s">
        <v>23</v>
      </c>
      <c r="E21" s="4">
        <v>44226</v>
      </c>
      <c r="F21" s="5">
        <v>8</v>
      </c>
      <c r="G21" s="6">
        <v>178480</v>
      </c>
    </row>
    <row r="22" spans="1:7" x14ac:dyDescent="0.3">
      <c r="A22" s="2" t="s">
        <v>12</v>
      </c>
      <c r="B22" s="2" t="s">
        <v>13</v>
      </c>
      <c r="C22" s="2" t="s">
        <v>41</v>
      </c>
      <c r="D22" s="2" t="s">
        <v>42</v>
      </c>
      <c r="E22" s="4">
        <v>44208</v>
      </c>
      <c r="F22" s="5">
        <v>20</v>
      </c>
      <c r="G22" s="6">
        <v>232800</v>
      </c>
    </row>
    <row r="23" spans="1:7" x14ac:dyDescent="0.3">
      <c r="A23" s="2" t="s">
        <v>12</v>
      </c>
      <c r="B23" s="2" t="s">
        <v>9</v>
      </c>
      <c r="C23" s="2" t="s">
        <v>43</v>
      </c>
      <c r="D23" s="2" t="s">
        <v>15</v>
      </c>
      <c r="E23" s="4">
        <v>44204</v>
      </c>
      <c r="F23" s="5">
        <v>30</v>
      </c>
      <c r="G23" s="6">
        <v>523800</v>
      </c>
    </row>
    <row r="24" spans="1:7" x14ac:dyDescent="0.3">
      <c r="A24" s="2" t="s">
        <v>8</v>
      </c>
      <c r="B24" s="2" t="s">
        <v>13</v>
      </c>
      <c r="C24" s="7" t="s">
        <v>44</v>
      </c>
      <c r="D24" s="2" t="s">
        <v>25</v>
      </c>
      <c r="E24" s="4">
        <v>44219</v>
      </c>
      <c r="F24" s="5">
        <v>39</v>
      </c>
      <c r="G24" s="6">
        <v>852150</v>
      </c>
    </row>
    <row r="25" spans="1:7" x14ac:dyDescent="0.3">
      <c r="A25" s="2" t="s">
        <v>8</v>
      </c>
      <c r="B25" s="2" t="s">
        <v>9</v>
      </c>
      <c r="C25" s="7" t="s">
        <v>45</v>
      </c>
      <c r="D25" s="2" t="s">
        <v>46</v>
      </c>
      <c r="E25" s="4">
        <v>44198</v>
      </c>
      <c r="F25" s="5">
        <v>9</v>
      </c>
      <c r="G25" s="6">
        <v>200790</v>
      </c>
    </row>
    <row r="26" spans="1:7" x14ac:dyDescent="0.3">
      <c r="A26" s="2" t="s">
        <v>12</v>
      </c>
      <c r="B26" s="2" t="s">
        <v>16</v>
      </c>
      <c r="C26" s="2" t="s">
        <v>47</v>
      </c>
      <c r="D26" s="2" t="s">
        <v>15</v>
      </c>
      <c r="E26" s="4">
        <v>44200</v>
      </c>
      <c r="F26" s="5">
        <v>31</v>
      </c>
      <c r="G26" s="6">
        <v>294500</v>
      </c>
    </row>
    <row r="27" spans="1:7" x14ac:dyDescent="0.3">
      <c r="A27" s="2" t="s">
        <v>8</v>
      </c>
      <c r="B27" s="2" t="s">
        <v>18</v>
      </c>
      <c r="C27" s="2" t="s">
        <v>48</v>
      </c>
      <c r="D27" s="2" t="s">
        <v>46</v>
      </c>
      <c r="E27" s="4">
        <v>44197</v>
      </c>
      <c r="F27" s="5">
        <v>29</v>
      </c>
      <c r="G27" s="6">
        <v>511560</v>
      </c>
    </row>
    <row r="28" spans="1:7" x14ac:dyDescent="0.3">
      <c r="A28" s="2" t="s">
        <v>8</v>
      </c>
      <c r="B28" s="2" t="s">
        <v>13</v>
      </c>
      <c r="C28" s="7" t="s">
        <v>49</v>
      </c>
      <c r="D28" s="2" t="s">
        <v>25</v>
      </c>
      <c r="E28" s="4">
        <v>44215</v>
      </c>
      <c r="F28" s="5">
        <v>37</v>
      </c>
      <c r="G28" s="6">
        <v>421800</v>
      </c>
    </row>
    <row r="29" spans="1:7" x14ac:dyDescent="0.3">
      <c r="A29" s="2" t="s">
        <v>8</v>
      </c>
      <c r="B29" s="2" t="s">
        <v>30</v>
      </c>
      <c r="C29" s="7" t="s">
        <v>50</v>
      </c>
      <c r="D29" s="2" t="s">
        <v>28</v>
      </c>
      <c r="E29" s="4">
        <v>44209</v>
      </c>
      <c r="F29" s="5">
        <v>11</v>
      </c>
      <c r="G29" s="6">
        <v>75460</v>
      </c>
    </row>
    <row r="30" spans="1:7" x14ac:dyDescent="0.3">
      <c r="A30" s="2" t="s">
        <v>8</v>
      </c>
      <c r="B30" s="2" t="s">
        <v>13</v>
      </c>
      <c r="C30" s="2" t="s">
        <v>51</v>
      </c>
      <c r="D30" s="2" t="s">
        <v>23</v>
      </c>
      <c r="E30" s="4">
        <v>44222</v>
      </c>
      <c r="F30" s="5">
        <v>23</v>
      </c>
      <c r="G30" s="6">
        <v>267720</v>
      </c>
    </row>
    <row r="31" spans="1:7" x14ac:dyDescent="0.3">
      <c r="A31" s="2" t="s">
        <v>8</v>
      </c>
      <c r="B31" s="2" t="s">
        <v>30</v>
      </c>
      <c r="C31" s="2" t="s">
        <v>52</v>
      </c>
      <c r="D31" s="2" t="s">
        <v>28</v>
      </c>
      <c r="E31" s="4">
        <v>44209</v>
      </c>
      <c r="F31" s="5">
        <v>28</v>
      </c>
      <c r="G31" s="6">
        <v>192080</v>
      </c>
    </row>
    <row r="32" spans="1:7" x14ac:dyDescent="0.3">
      <c r="A32" s="2" t="s">
        <v>8</v>
      </c>
      <c r="B32" s="2" t="s">
        <v>30</v>
      </c>
      <c r="C32" s="7" t="s">
        <v>53</v>
      </c>
      <c r="D32" s="2" t="s">
        <v>25</v>
      </c>
      <c r="E32" s="4">
        <v>44214</v>
      </c>
      <c r="F32" s="5">
        <v>10</v>
      </c>
      <c r="G32" s="6">
        <v>97000</v>
      </c>
    </row>
    <row r="33" spans="1:7" x14ac:dyDescent="0.3">
      <c r="A33" s="2" t="s">
        <v>12</v>
      </c>
      <c r="B33" s="2" t="s">
        <v>18</v>
      </c>
      <c r="C33" s="7" t="s">
        <v>54</v>
      </c>
      <c r="D33" s="2" t="s">
        <v>33</v>
      </c>
      <c r="E33" s="4">
        <v>44218</v>
      </c>
      <c r="F33" s="5">
        <v>19</v>
      </c>
      <c r="G33" s="6">
        <v>335160</v>
      </c>
    </row>
    <row r="35" spans="1:7" x14ac:dyDescent="0.3">
      <c r="A35" s="17" t="s">
        <v>159</v>
      </c>
    </row>
    <row r="36" spans="1:7" x14ac:dyDescent="0.3">
      <c r="A36" t="b">
        <f>AND(RIGHT(D3,3)="1주차",F3&gt;=AVERAGE($F$3:$F$33))</f>
        <v>0</v>
      </c>
    </row>
    <row r="38" spans="1:7" x14ac:dyDescent="0.3">
      <c r="A38" s="2" t="s">
        <v>1</v>
      </c>
      <c r="B38" s="2" t="s">
        <v>2</v>
      </c>
      <c r="C38" s="3" t="s">
        <v>3</v>
      </c>
      <c r="D38" s="2" t="s">
        <v>4</v>
      </c>
      <c r="E38" s="2" t="s">
        <v>56</v>
      </c>
      <c r="F38" s="2" t="s">
        <v>6</v>
      </c>
      <c r="G38" s="2" t="s">
        <v>7</v>
      </c>
    </row>
    <row r="39" spans="1:7" x14ac:dyDescent="0.3">
      <c r="A39" s="2" t="s">
        <v>12</v>
      </c>
      <c r="B39" s="2" t="s">
        <v>13</v>
      </c>
      <c r="C39" s="2" t="s">
        <v>14</v>
      </c>
      <c r="D39" s="2" t="s">
        <v>15</v>
      </c>
      <c r="E39" s="4">
        <v>44203</v>
      </c>
      <c r="F39" s="5">
        <v>19</v>
      </c>
      <c r="G39" s="6">
        <v>279300</v>
      </c>
    </row>
    <row r="40" spans="1:7" x14ac:dyDescent="0.3">
      <c r="A40" s="2" t="s">
        <v>8</v>
      </c>
      <c r="B40" s="2" t="s">
        <v>16</v>
      </c>
      <c r="C40" s="7" t="s">
        <v>29</v>
      </c>
      <c r="D40" s="2" t="s">
        <v>11</v>
      </c>
      <c r="E40" s="4">
        <v>44200</v>
      </c>
      <c r="F40" s="5">
        <v>25</v>
      </c>
      <c r="G40" s="6">
        <v>242500</v>
      </c>
    </row>
    <row r="41" spans="1:7" x14ac:dyDescent="0.3">
      <c r="A41" s="2" t="s">
        <v>8</v>
      </c>
      <c r="B41" s="2" t="s">
        <v>30</v>
      </c>
      <c r="C41" s="2" t="s">
        <v>31</v>
      </c>
      <c r="D41" s="2" t="s">
        <v>11</v>
      </c>
      <c r="E41" s="4">
        <v>44201</v>
      </c>
      <c r="F41" s="5">
        <v>21</v>
      </c>
      <c r="G41" s="6">
        <v>244440</v>
      </c>
    </row>
    <row r="42" spans="1:7" x14ac:dyDescent="0.3">
      <c r="A42" s="2" t="s">
        <v>12</v>
      </c>
      <c r="B42" s="2" t="s">
        <v>9</v>
      </c>
      <c r="C42" s="7" t="s">
        <v>35</v>
      </c>
      <c r="D42" s="2" t="s">
        <v>15</v>
      </c>
      <c r="E42" s="4">
        <v>44201</v>
      </c>
      <c r="F42" s="5">
        <v>20</v>
      </c>
      <c r="G42" s="6">
        <v>232800</v>
      </c>
    </row>
    <row r="43" spans="1:7" x14ac:dyDescent="0.3">
      <c r="A43" s="2" t="s">
        <v>12</v>
      </c>
      <c r="B43" s="2" t="s">
        <v>9</v>
      </c>
      <c r="C43" s="2" t="s">
        <v>43</v>
      </c>
      <c r="D43" s="2" t="s">
        <v>15</v>
      </c>
      <c r="E43" s="4">
        <v>44204</v>
      </c>
      <c r="F43" s="5">
        <v>30</v>
      </c>
      <c r="G43" s="6">
        <v>523800</v>
      </c>
    </row>
    <row r="44" spans="1:7" x14ac:dyDescent="0.3">
      <c r="A44" s="2" t="s">
        <v>12</v>
      </c>
      <c r="B44" s="2" t="s">
        <v>16</v>
      </c>
      <c r="C44" s="2" t="s">
        <v>47</v>
      </c>
      <c r="D44" s="2" t="s">
        <v>15</v>
      </c>
      <c r="E44" s="4">
        <v>44200</v>
      </c>
      <c r="F44" s="5">
        <v>31</v>
      </c>
      <c r="G44" s="6">
        <v>294500</v>
      </c>
    </row>
  </sheetData>
  <phoneticPr fontId="1" type="noConversion"/>
  <conditionalFormatting sqref="A3:G33">
    <cfRule type="expression" dxfId="1" priority="1">
      <formula>OR( $G3&gt; LARGE($G$3:$G$33,5), $G3&lt;SMALL($G$3:$G$33,5) 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G54"/>
  <sheetViews>
    <sheetView workbookViewId="0">
      <selection activeCell="C7" sqref="C7"/>
    </sheetView>
  </sheetViews>
  <sheetFormatPr defaultRowHeight="16.5" x14ac:dyDescent="0.3"/>
  <cols>
    <col min="2" max="2" width="11.125" customWidth="1"/>
    <col min="3" max="3" width="10.125" customWidth="1"/>
    <col min="4" max="4" width="13.5" customWidth="1"/>
    <col min="5" max="5" width="22.875" bestFit="1" customWidth="1"/>
    <col min="6" max="6" width="9" bestFit="1" customWidth="1"/>
    <col min="7" max="7" width="15.375" customWidth="1"/>
  </cols>
  <sheetData>
    <row r="1" spans="1:7" x14ac:dyDescent="0.3">
      <c r="A1" t="s">
        <v>55</v>
      </c>
    </row>
    <row r="2" spans="1:7" x14ac:dyDescent="0.3">
      <c r="A2" s="8" t="s">
        <v>79</v>
      </c>
      <c r="B2" s="8" t="s">
        <v>80</v>
      </c>
      <c r="C2" s="9" t="s">
        <v>3</v>
      </c>
      <c r="D2" s="8" t="s">
        <v>81</v>
      </c>
      <c r="E2" s="8" t="s">
        <v>56</v>
      </c>
      <c r="F2" s="8" t="s">
        <v>82</v>
      </c>
      <c r="G2" s="8" t="s">
        <v>83</v>
      </c>
    </row>
    <row r="3" spans="1:7" x14ac:dyDescent="0.3">
      <c r="A3" s="2" t="s">
        <v>84</v>
      </c>
      <c r="B3" s="2" t="s">
        <v>85</v>
      </c>
      <c r="C3" s="2" t="s">
        <v>86</v>
      </c>
      <c r="D3" s="5" t="s">
        <v>11</v>
      </c>
      <c r="E3" s="4">
        <v>44205</v>
      </c>
      <c r="F3" s="5">
        <v>1</v>
      </c>
      <c r="G3" s="6">
        <v>23000</v>
      </c>
    </row>
    <row r="4" spans="1:7" x14ac:dyDescent="0.3">
      <c r="A4" s="2" t="s">
        <v>87</v>
      </c>
      <c r="B4" s="2" t="s">
        <v>88</v>
      </c>
      <c r="C4" s="2" t="s">
        <v>89</v>
      </c>
      <c r="D4" s="5" t="s">
        <v>15</v>
      </c>
      <c r="E4" s="4">
        <v>44203</v>
      </c>
      <c r="F4" s="5">
        <v>19</v>
      </c>
      <c r="G4" s="6">
        <v>279300</v>
      </c>
    </row>
    <row r="5" spans="1:7" x14ac:dyDescent="0.3">
      <c r="A5" s="2" t="s">
        <v>84</v>
      </c>
      <c r="B5" s="2" t="s">
        <v>85</v>
      </c>
      <c r="C5" s="10" t="s">
        <v>57</v>
      </c>
      <c r="D5" s="5" t="s">
        <v>33</v>
      </c>
      <c r="E5" s="4">
        <v>44213</v>
      </c>
      <c r="F5" s="5">
        <v>2</v>
      </c>
      <c r="G5" s="6">
        <v>0</v>
      </c>
    </row>
    <row r="6" spans="1:7" x14ac:dyDescent="0.3">
      <c r="A6" s="2" t="s">
        <v>87</v>
      </c>
      <c r="B6" s="2" t="s">
        <v>90</v>
      </c>
      <c r="C6" s="7" t="s">
        <v>17</v>
      </c>
      <c r="D6" s="5" t="s">
        <v>11</v>
      </c>
      <c r="E6" s="4">
        <v>44202</v>
      </c>
      <c r="F6" s="5">
        <v>6</v>
      </c>
      <c r="G6" s="6">
        <v>41580</v>
      </c>
    </row>
    <row r="7" spans="1:7" x14ac:dyDescent="0.3">
      <c r="A7" s="2" t="s">
        <v>87</v>
      </c>
      <c r="B7" s="2" t="s">
        <v>91</v>
      </c>
      <c r="C7" s="2" t="s">
        <v>92</v>
      </c>
      <c r="D7" s="5" t="s">
        <v>20</v>
      </c>
      <c r="E7" s="4">
        <v>44225</v>
      </c>
      <c r="F7" s="5">
        <v>37</v>
      </c>
      <c r="G7" s="6">
        <v>646020</v>
      </c>
    </row>
    <row r="8" spans="1:7" x14ac:dyDescent="0.3">
      <c r="A8" s="2" t="s">
        <v>84</v>
      </c>
      <c r="B8" s="2" t="s">
        <v>93</v>
      </c>
      <c r="C8" s="7" t="s">
        <v>21</v>
      </c>
      <c r="D8" s="5" t="s">
        <v>25</v>
      </c>
      <c r="E8" s="4">
        <v>44214</v>
      </c>
      <c r="F8" s="5">
        <v>10</v>
      </c>
      <c r="G8" s="6">
        <v>97000</v>
      </c>
    </row>
    <row r="9" spans="1:7" x14ac:dyDescent="0.3">
      <c r="A9" s="2" t="s">
        <v>84</v>
      </c>
      <c r="B9" s="2" t="s">
        <v>85</v>
      </c>
      <c r="C9" s="2" t="s">
        <v>94</v>
      </c>
      <c r="D9" s="5" t="s">
        <v>23</v>
      </c>
      <c r="E9" s="4">
        <v>44222</v>
      </c>
      <c r="F9" s="5">
        <v>16</v>
      </c>
      <c r="G9" s="6">
        <v>186240</v>
      </c>
    </row>
    <row r="10" spans="1:7" x14ac:dyDescent="0.3">
      <c r="A10" s="2" t="s">
        <v>84</v>
      </c>
      <c r="B10" s="2" t="s">
        <v>90</v>
      </c>
      <c r="C10" s="10" t="s">
        <v>58</v>
      </c>
      <c r="D10" s="5" t="s">
        <v>28</v>
      </c>
      <c r="E10" s="4">
        <v>44211</v>
      </c>
      <c r="F10" s="5">
        <v>19</v>
      </c>
      <c r="G10" s="6">
        <v>335160</v>
      </c>
    </row>
    <row r="11" spans="1:7" x14ac:dyDescent="0.3">
      <c r="A11" s="2" t="s">
        <v>84</v>
      </c>
      <c r="B11" s="2" t="s">
        <v>91</v>
      </c>
      <c r="C11" s="2" t="s">
        <v>95</v>
      </c>
      <c r="D11" s="5" t="s">
        <v>25</v>
      </c>
      <c r="E11" s="4">
        <v>44218</v>
      </c>
      <c r="F11" s="5">
        <v>37</v>
      </c>
      <c r="G11" s="6">
        <v>646020</v>
      </c>
    </row>
    <row r="12" spans="1:7" x14ac:dyDescent="0.3">
      <c r="A12" s="2" t="s">
        <v>84</v>
      </c>
      <c r="B12" s="2" t="s">
        <v>85</v>
      </c>
      <c r="C12" s="2" t="s">
        <v>96</v>
      </c>
      <c r="D12" s="5" t="s">
        <v>23</v>
      </c>
      <c r="E12" s="4">
        <v>44223</v>
      </c>
      <c r="F12" s="5">
        <v>2</v>
      </c>
      <c r="G12" s="6">
        <v>14000</v>
      </c>
    </row>
    <row r="13" spans="1:7" x14ac:dyDescent="0.3">
      <c r="A13" s="2" t="s">
        <v>87</v>
      </c>
      <c r="B13" s="2" t="s">
        <v>85</v>
      </c>
      <c r="C13" s="10" t="s">
        <v>59</v>
      </c>
      <c r="D13" s="5" t="s">
        <v>25</v>
      </c>
      <c r="E13" s="4">
        <v>44214</v>
      </c>
      <c r="F13" s="5">
        <v>37</v>
      </c>
      <c r="G13" s="6">
        <v>351500</v>
      </c>
    </row>
    <row r="14" spans="1:7" x14ac:dyDescent="0.3">
      <c r="A14" s="2" t="s">
        <v>84</v>
      </c>
      <c r="B14" s="2" t="s">
        <v>88</v>
      </c>
      <c r="C14" s="2" t="s">
        <v>97</v>
      </c>
      <c r="D14" s="5" t="s">
        <v>28</v>
      </c>
      <c r="E14" s="4">
        <v>44208</v>
      </c>
      <c r="F14" s="5">
        <v>2</v>
      </c>
      <c r="G14" s="6">
        <v>24000</v>
      </c>
    </row>
    <row r="15" spans="1:7" x14ac:dyDescent="0.3">
      <c r="A15" s="2" t="s">
        <v>84</v>
      </c>
      <c r="B15" s="2" t="s">
        <v>91</v>
      </c>
      <c r="C15" s="10" t="s">
        <v>60</v>
      </c>
      <c r="D15" s="5" t="s">
        <v>33</v>
      </c>
      <c r="E15" s="4">
        <v>44218</v>
      </c>
      <c r="F15" s="5">
        <v>5</v>
      </c>
      <c r="G15" s="6">
        <v>89100</v>
      </c>
    </row>
    <row r="16" spans="1:7" x14ac:dyDescent="0.3">
      <c r="A16" s="2" t="s">
        <v>84</v>
      </c>
      <c r="B16" s="2" t="s">
        <v>90</v>
      </c>
      <c r="C16" s="7" t="s">
        <v>29</v>
      </c>
      <c r="D16" s="5" t="s">
        <v>11</v>
      </c>
      <c r="E16" s="4">
        <v>44200</v>
      </c>
      <c r="F16" s="5">
        <v>25</v>
      </c>
      <c r="G16" s="6">
        <v>242500</v>
      </c>
    </row>
    <row r="17" spans="1:7" x14ac:dyDescent="0.3">
      <c r="A17" s="2" t="s">
        <v>84</v>
      </c>
      <c r="B17" s="2" t="s">
        <v>91</v>
      </c>
      <c r="C17" s="10" t="s">
        <v>61</v>
      </c>
      <c r="D17" s="5" t="s">
        <v>42</v>
      </c>
      <c r="E17" s="4">
        <v>44208</v>
      </c>
      <c r="F17" s="5">
        <v>2</v>
      </c>
      <c r="G17" s="6">
        <v>24000</v>
      </c>
    </row>
    <row r="18" spans="1:7" x14ac:dyDescent="0.3">
      <c r="A18" s="2" t="s">
        <v>87</v>
      </c>
      <c r="B18" s="2" t="s">
        <v>90</v>
      </c>
      <c r="C18" s="10" t="s">
        <v>62</v>
      </c>
      <c r="D18" s="5" t="s">
        <v>28</v>
      </c>
      <c r="E18" s="4">
        <v>44207</v>
      </c>
      <c r="F18" s="5">
        <v>13</v>
      </c>
      <c r="G18" s="6">
        <v>126100</v>
      </c>
    </row>
    <row r="19" spans="1:7" x14ac:dyDescent="0.3">
      <c r="A19" s="2" t="s">
        <v>84</v>
      </c>
      <c r="B19" s="2" t="s">
        <v>93</v>
      </c>
      <c r="C19" s="10" t="s">
        <v>63</v>
      </c>
      <c r="D19" s="5" t="s">
        <v>20</v>
      </c>
      <c r="E19" s="4">
        <v>44220</v>
      </c>
      <c r="F19" s="5">
        <v>10</v>
      </c>
      <c r="G19" s="6">
        <v>0</v>
      </c>
    </row>
    <row r="20" spans="1:7" x14ac:dyDescent="0.3">
      <c r="A20" s="2" t="s">
        <v>84</v>
      </c>
      <c r="B20" s="2" t="s">
        <v>93</v>
      </c>
      <c r="C20" s="2" t="s">
        <v>98</v>
      </c>
      <c r="D20" s="5" t="s">
        <v>11</v>
      </c>
      <c r="E20" s="4">
        <v>44201</v>
      </c>
      <c r="F20" s="5">
        <v>21</v>
      </c>
      <c r="G20" s="6">
        <v>244440</v>
      </c>
    </row>
    <row r="21" spans="1:7" x14ac:dyDescent="0.3">
      <c r="A21" s="2" t="s">
        <v>87</v>
      </c>
      <c r="B21" s="2" t="s">
        <v>88</v>
      </c>
      <c r="C21" s="2" t="s">
        <v>99</v>
      </c>
      <c r="D21" s="5" t="s">
        <v>33</v>
      </c>
      <c r="E21" s="4">
        <v>44219</v>
      </c>
      <c r="F21" s="5">
        <v>13</v>
      </c>
      <c r="G21" s="6">
        <v>287040</v>
      </c>
    </row>
    <row r="22" spans="1:7" x14ac:dyDescent="0.3">
      <c r="A22" s="2" t="s">
        <v>84</v>
      </c>
      <c r="B22" s="2" t="s">
        <v>88</v>
      </c>
      <c r="C22" s="10" t="s">
        <v>64</v>
      </c>
      <c r="D22" s="5" t="s">
        <v>11</v>
      </c>
      <c r="E22" s="4">
        <v>44202</v>
      </c>
      <c r="F22" s="5">
        <v>9</v>
      </c>
      <c r="G22" s="6">
        <v>62370</v>
      </c>
    </row>
    <row r="23" spans="1:7" x14ac:dyDescent="0.3">
      <c r="A23" s="2" t="s">
        <v>87</v>
      </c>
      <c r="B23" s="2" t="s">
        <v>93</v>
      </c>
      <c r="C23" s="2" t="s">
        <v>100</v>
      </c>
      <c r="D23" s="5" t="s">
        <v>15</v>
      </c>
      <c r="E23" s="4">
        <v>44200</v>
      </c>
      <c r="F23" s="5">
        <v>5</v>
      </c>
      <c r="G23" s="6">
        <v>49000</v>
      </c>
    </row>
    <row r="24" spans="1:7" x14ac:dyDescent="0.3">
      <c r="A24" s="2" t="s">
        <v>87</v>
      </c>
      <c r="B24" s="2" t="s">
        <v>85</v>
      </c>
      <c r="C24" s="7" t="s">
        <v>35</v>
      </c>
      <c r="D24" s="5" t="s">
        <v>15</v>
      </c>
      <c r="E24" s="4">
        <v>44201</v>
      </c>
      <c r="F24" s="5">
        <v>20</v>
      </c>
      <c r="G24" s="6">
        <v>232800</v>
      </c>
    </row>
    <row r="25" spans="1:7" x14ac:dyDescent="0.3">
      <c r="A25" s="2" t="s">
        <v>87</v>
      </c>
      <c r="B25" s="2" t="s">
        <v>90</v>
      </c>
      <c r="C25" s="7" t="s">
        <v>36</v>
      </c>
      <c r="D25" s="5" t="s">
        <v>25</v>
      </c>
      <c r="E25" s="4">
        <v>44216</v>
      </c>
      <c r="F25" s="5">
        <v>5</v>
      </c>
      <c r="G25" s="6">
        <v>34650</v>
      </c>
    </row>
    <row r="26" spans="1:7" x14ac:dyDescent="0.3">
      <c r="A26" s="2" t="s">
        <v>84</v>
      </c>
      <c r="B26" s="2" t="s">
        <v>85</v>
      </c>
      <c r="C26" s="7" t="s">
        <v>37</v>
      </c>
      <c r="D26" s="5" t="s">
        <v>25</v>
      </c>
      <c r="E26" s="4">
        <v>44217</v>
      </c>
      <c r="F26" s="5">
        <v>35</v>
      </c>
      <c r="G26" s="6">
        <v>509250</v>
      </c>
    </row>
    <row r="27" spans="1:7" x14ac:dyDescent="0.3">
      <c r="A27" s="2" t="s">
        <v>87</v>
      </c>
      <c r="B27" s="2" t="s">
        <v>93</v>
      </c>
      <c r="C27" s="2" t="s">
        <v>101</v>
      </c>
      <c r="D27" s="5" t="s">
        <v>33</v>
      </c>
      <c r="E27" s="4">
        <v>44216</v>
      </c>
      <c r="F27" s="5">
        <v>22</v>
      </c>
      <c r="G27" s="6">
        <v>150920</v>
      </c>
    </row>
    <row r="28" spans="1:7" x14ac:dyDescent="0.3">
      <c r="A28" s="2" t="s">
        <v>84</v>
      </c>
      <c r="B28" s="2" t="s">
        <v>93</v>
      </c>
      <c r="C28" s="7" t="s">
        <v>39</v>
      </c>
      <c r="D28" s="5" t="s">
        <v>15</v>
      </c>
      <c r="E28" s="4">
        <v>44200</v>
      </c>
      <c r="F28" s="5">
        <v>16</v>
      </c>
      <c r="G28" s="6">
        <v>155200</v>
      </c>
    </row>
    <row r="29" spans="1:7" x14ac:dyDescent="0.3">
      <c r="A29" s="2" t="s">
        <v>87</v>
      </c>
      <c r="B29" s="2" t="s">
        <v>90</v>
      </c>
      <c r="C29" s="10" t="s">
        <v>65</v>
      </c>
      <c r="D29" s="5" t="s">
        <v>25</v>
      </c>
      <c r="E29" s="4">
        <v>44217</v>
      </c>
      <c r="F29" s="5">
        <v>1</v>
      </c>
      <c r="G29" s="6">
        <v>15000</v>
      </c>
    </row>
    <row r="30" spans="1:7" x14ac:dyDescent="0.3">
      <c r="A30" s="2" t="s">
        <v>84</v>
      </c>
      <c r="B30" s="2" t="s">
        <v>85</v>
      </c>
      <c r="C30" s="2" t="s">
        <v>102</v>
      </c>
      <c r="D30" s="5" t="s">
        <v>23</v>
      </c>
      <c r="E30" s="4">
        <v>44226</v>
      </c>
      <c r="F30" s="5">
        <v>8</v>
      </c>
      <c r="G30" s="6">
        <v>178480</v>
      </c>
    </row>
    <row r="31" spans="1:7" x14ac:dyDescent="0.3">
      <c r="A31" s="2" t="s">
        <v>84</v>
      </c>
      <c r="B31" s="2" t="s">
        <v>85</v>
      </c>
      <c r="C31" s="10" t="s">
        <v>66</v>
      </c>
      <c r="D31" s="5" t="s">
        <v>15</v>
      </c>
      <c r="E31" s="4">
        <v>44203</v>
      </c>
      <c r="F31" s="5">
        <v>5</v>
      </c>
      <c r="G31" s="6">
        <v>74250</v>
      </c>
    </row>
    <row r="32" spans="1:7" x14ac:dyDescent="0.3">
      <c r="A32" s="2" t="s">
        <v>87</v>
      </c>
      <c r="B32" s="2" t="s">
        <v>93</v>
      </c>
      <c r="C32" s="10" t="s">
        <v>67</v>
      </c>
      <c r="D32" s="5" t="s">
        <v>20</v>
      </c>
      <c r="E32" s="4">
        <v>44221</v>
      </c>
      <c r="F32" s="5">
        <v>37</v>
      </c>
      <c r="G32" s="6">
        <v>351500</v>
      </c>
    </row>
    <row r="33" spans="1:7" x14ac:dyDescent="0.3">
      <c r="A33" s="2" t="s">
        <v>87</v>
      </c>
      <c r="B33" s="2" t="s">
        <v>88</v>
      </c>
      <c r="C33" s="2" t="s">
        <v>103</v>
      </c>
      <c r="D33" s="5" t="s">
        <v>42</v>
      </c>
      <c r="E33" s="4">
        <v>44208</v>
      </c>
      <c r="F33" s="5">
        <v>20</v>
      </c>
      <c r="G33" s="6">
        <v>232800</v>
      </c>
    </row>
    <row r="34" spans="1:7" x14ac:dyDescent="0.3">
      <c r="A34" s="2" t="s">
        <v>84</v>
      </c>
      <c r="B34" s="2" t="s">
        <v>85</v>
      </c>
      <c r="C34" s="10" t="s">
        <v>68</v>
      </c>
      <c r="D34" s="5" t="s">
        <v>25</v>
      </c>
      <c r="E34" s="4">
        <v>44216</v>
      </c>
      <c r="F34" s="5">
        <v>20</v>
      </c>
      <c r="G34" s="6">
        <v>137200</v>
      </c>
    </row>
    <row r="35" spans="1:7" x14ac:dyDescent="0.3">
      <c r="A35" s="2" t="s">
        <v>87</v>
      </c>
      <c r="B35" s="2" t="s">
        <v>88</v>
      </c>
      <c r="C35" s="10" t="s">
        <v>69</v>
      </c>
      <c r="D35" s="5" t="s">
        <v>28</v>
      </c>
      <c r="E35" s="4">
        <v>44212</v>
      </c>
      <c r="F35" s="5">
        <v>22</v>
      </c>
      <c r="G35" s="6">
        <v>485760</v>
      </c>
    </row>
    <row r="36" spans="1:7" x14ac:dyDescent="0.3">
      <c r="A36" s="2" t="s">
        <v>84</v>
      </c>
      <c r="B36" s="2" t="s">
        <v>90</v>
      </c>
      <c r="C36" s="10" t="s">
        <v>70</v>
      </c>
      <c r="D36" s="5" t="s">
        <v>28</v>
      </c>
      <c r="E36" s="4">
        <v>44209</v>
      </c>
      <c r="F36" s="5">
        <v>13</v>
      </c>
      <c r="G36" s="6">
        <v>89180</v>
      </c>
    </row>
    <row r="37" spans="1:7" x14ac:dyDescent="0.3">
      <c r="A37" s="2" t="s">
        <v>84</v>
      </c>
      <c r="B37" s="2" t="s">
        <v>88</v>
      </c>
      <c r="C37" s="10" t="s">
        <v>71</v>
      </c>
      <c r="D37" s="5" t="s">
        <v>11</v>
      </c>
      <c r="E37" s="4">
        <v>44202</v>
      </c>
      <c r="F37" s="5">
        <v>8</v>
      </c>
      <c r="G37" s="6">
        <v>55440</v>
      </c>
    </row>
    <row r="38" spans="1:7" x14ac:dyDescent="0.3">
      <c r="A38" s="2" t="s">
        <v>84</v>
      </c>
      <c r="B38" s="2" t="s">
        <v>88</v>
      </c>
      <c r="C38" s="7" t="s">
        <v>44</v>
      </c>
      <c r="D38" s="5" t="s">
        <v>25</v>
      </c>
      <c r="E38" s="4">
        <v>44219</v>
      </c>
      <c r="F38" s="5">
        <v>39</v>
      </c>
      <c r="G38" s="6">
        <v>852150</v>
      </c>
    </row>
    <row r="39" spans="1:7" x14ac:dyDescent="0.3">
      <c r="A39" s="2" t="s">
        <v>84</v>
      </c>
      <c r="B39" s="2" t="s">
        <v>93</v>
      </c>
      <c r="C39" s="10" t="s">
        <v>72</v>
      </c>
      <c r="D39" s="5" t="s">
        <v>42</v>
      </c>
      <c r="E39" s="4">
        <v>44210</v>
      </c>
      <c r="F39" s="5">
        <v>2</v>
      </c>
      <c r="G39" s="6">
        <v>30000</v>
      </c>
    </row>
    <row r="40" spans="1:7" x14ac:dyDescent="0.3">
      <c r="A40" s="2" t="s">
        <v>84</v>
      </c>
      <c r="B40" s="2" t="s">
        <v>85</v>
      </c>
      <c r="C40" s="7" t="s">
        <v>45</v>
      </c>
      <c r="D40" s="5" t="s">
        <v>46</v>
      </c>
      <c r="E40" s="4">
        <v>44198</v>
      </c>
      <c r="F40" s="5">
        <v>9</v>
      </c>
      <c r="G40" s="6">
        <v>200790</v>
      </c>
    </row>
    <row r="41" spans="1:7" x14ac:dyDescent="0.3">
      <c r="A41" s="2" t="s">
        <v>87</v>
      </c>
      <c r="B41" s="2" t="s">
        <v>85</v>
      </c>
      <c r="C41" s="2" t="s">
        <v>104</v>
      </c>
      <c r="D41" s="5" t="s">
        <v>15</v>
      </c>
      <c r="E41" s="4">
        <v>44204</v>
      </c>
      <c r="F41" s="5">
        <v>30</v>
      </c>
      <c r="G41" s="6">
        <v>523800</v>
      </c>
    </row>
    <row r="42" spans="1:7" x14ac:dyDescent="0.3">
      <c r="A42" s="2" t="s">
        <v>87</v>
      </c>
      <c r="B42" s="2" t="s">
        <v>85</v>
      </c>
      <c r="C42" s="10" t="s">
        <v>73</v>
      </c>
      <c r="D42" s="5" t="s">
        <v>11</v>
      </c>
      <c r="E42" s="4">
        <v>44204</v>
      </c>
      <c r="F42" s="5">
        <v>19</v>
      </c>
      <c r="G42" s="6">
        <v>335160</v>
      </c>
    </row>
    <row r="43" spans="1:7" x14ac:dyDescent="0.3">
      <c r="A43" s="2" t="s">
        <v>84</v>
      </c>
      <c r="B43" s="2" t="s">
        <v>91</v>
      </c>
      <c r="C43" s="2" t="s">
        <v>105</v>
      </c>
      <c r="D43" s="5" t="s">
        <v>46</v>
      </c>
      <c r="E43" s="4">
        <v>44197</v>
      </c>
      <c r="F43" s="5">
        <v>29</v>
      </c>
      <c r="G43" s="6">
        <v>511560</v>
      </c>
    </row>
    <row r="44" spans="1:7" x14ac:dyDescent="0.3">
      <c r="A44" s="2" t="s">
        <v>84</v>
      </c>
      <c r="B44" s="2" t="s">
        <v>93</v>
      </c>
      <c r="C44" s="10" t="s">
        <v>74</v>
      </c>
      <c r="D44" s="5" t="s">
        <v>25</v>
      </c>
      <c r="E44" s="4">
        <v>44215</v>
      </c>
      <c r="F44" s="5">
        <v>28</v>
      </c>
      <c r="G44" s="6">
        <v>325920</v>
      </c>
    </row>
    <row r="45" spans="1:7" x14ac:dyDescent="0.3">
      <c r="A45" s="2" t="s">
        <v>87</v>
      </c>
      <c r="B45" s="2" t="s">
        <v>90</v>
      </c>
      <c r="C45" s="7" t="s">
        <v>49</v>
      </c>
      <c r="D45" s="5" t="s">
        <v>15</v>
      </c>
      <c r="E45" s="4">
        <v>44200</v>
      </c>
      <c r="F45" s="5">
        <v>31</v>
      </c>
      <c r="G45" s="6">
        <v>294500</v>
      </c>
    </row>
    <row r="46" spans="1:7" x14ac:dyDescent="0.3">
      <c r="A46" s="2" t="s">
        <v>84</v>
      </c>
      <c r="B46" s="2" t="s">
        <v>85</v>
      </c>
      <c r="C46" s="10" t="s">
        <v>75</v>
      </c>
      <c r="D46" s="5" t="s">
        <v>28</v>
      </c>
      <c r="E46" s="4">
        <v>44206</v>
      </c>
      <c r="F46" s="5">
        <v>37</v>
      </c>
      <c r="G46" s="6">
        <v>0</v>
      </c>
    </row>
    <row r="47" spans="1:7" x14ac:dyDescent="0.3">
      <c r="A47" s="2" t="s">
        <v>84</v>
      </c>
      <c r="B47" s="2" t="s">
        <v>93</v>
      </c>
      <c r="C47" s="7" t="s">
        <v>50</v>
      </c>
      <c r="D47" s="5" t="s">
        <v>28</v>
      </c>
      <c r="E47" s="4">
        <v>44209</v>
      </c>
      <c r="F47" s="5">
        <v>11</v>
      </c>
      <c r="G47" s="6">
        <v>75460</v>
      </c>
    </row>
    <row r="48" spans="1:7" x14ac:dyDescent="0.3">
      <c r="A48" s="2" t="s">
        <v>84</v>
      </c>
      <c r="B48" s="2" t="s">
        <v>93</v>
      </c>
      <c r="C48" s="10" t="s">
        <v>76</v>
      </c>
      <c r="D48" s="5" t="s">
        <v>11</v>
      </c>
      <c r="E48" s="4">
        <v>44205</v>
      </c>
      <c r="F48" s="5">
        <v>30</v>
      </c>
      <c r="G48" s="6">
        <v>655500</v>
      </c>
    </row>
    <row r="49" spans="1:7" x14ac:dyDescent="0.3">
      <c r="A49" s="2" t="s">
        <v>84</v>
      </c>
      <c r="B49" s="2" t="s">
        <v>90</v>
      </c>
      <c r="C49" s="10" t="s">
        <v>77</v>
      </c>
      <c r="D49" s="5" t="s">
        <v>25</v>
      </c>
      <c r="E49" s="4">
        <v>44219</v>
      </c>
      <c r="F49" s="5">
        <v>21</v>
      </c>
      <c r="G49" s="6">
        <v>463680</v>
      </c>
    </row>
    <row r="50" spans="1:7" x14ac:dyDescent="0.3">
      <c r="A50" s="2" t="s">
        <v>84</v>
      </c>
      <c r="B50" s="2" t="s">
        <v>88</v>
      </c>
      <c r="C50" s="2" t="s">
        <v>106</v>
      </c>
      <c r="D50" s="5" t="s">
        <v>23</v>
      </c>
      <c r="E50" s="4">
        <v>44222</v>
      </c>
      <c r="F50" s="5">
        <v>23</v>
      </c>
      <c r="G50" s="6">
        <v>267720</v>
      </c>
    </row>
    <row r="51" spans="1:7" x14ac:dyDescent="0.3">
      <c r="A51" s="2" t="s">
        <v>84</v>
      </c>
      <c r="B51" s="2" t="s">
        <v>93</v>
      </c>
      <c r="C51" s="2" t="s">
        <v>107</v>
      </c>
      <c r="D51" s="5" t="s">
        <v>28</v>
      </c>
      <c r="E51" s="4">
        <v>44209</v>
      </c>
      <c r="F51" s="5">
        <v>28</v>
      </c>
      <c r="G51" s="6">
        <v>192080</v>
      </c>
    </row>
    <row r="52" spans="1:7" x14ac:dyDescent="0.3">
      <c r="A52" s="2" t="s">
        <v>84</v>
      </c>
      <c r="B52" s="2" t="s">
        <v>88</v>
      </c>
      <c r="C52" s="7" t="s">
        <v>53</v>
      </c>
      <c r="D52" s="5" t="s">
        <v>25</v>
      </c>
      <c r="E52" s="4">
        <v>44215</v>
      </c>
      <c r="F52" s="5">
        <v>37</v>
      </c>
      <c r="G52" s="6">
        <v>421800</v>
      </c>
    </row>
    <row r="53" spans="1:7" x14ac:dyDescent="0.3">
      <c r="A53" s="2" t="s">
        <v>84</v>
      </c>
      <c r="B53" s="2" t="s">
        <v>91</v>
      </c>
      <c r="C53" s="7" t="s">
        <v>54</v>
      </c>
      <c r="D53" s="5" t="s">
        <v>33</v>
      </c>
      <c r="E53" s="4">
        <v>44218</v>
      </c>
      <c r="F53" s="5">
        <v>19</v>
      </c>
      <c r="G53" s="6">
        <v>335160</v>
      </c>
    </row>
    <row r="54" spans="1:7" x14ac:dyDescent="0.3">
      <c r="A54" s="2" t="s">
        <v>87</v>
      </c>
      <c r="B54" s="2" t="s">
        <v>90</v>
      </c>
      <c r="C54" s="10" t="s">
        <v>78</v>
      </c>
      <c r="D54" s="5" t="s">
        <v>11</v>
      </c>
      <c r="E54" s="4">
        <v>44201</v>
      </c>
      <c r="F54" s="5">
        <v>11</v>
      </c>
      <c r="G54" s="6">
        <v>128040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2:P34"/>
  <sheetViews>
    <sheetView topLeftCell="B1" zoomScaleNormal="100" workbookViewId="0">
      <selection activeCell="H4" sqref="H4"/>
    </sheetView>
  </sheetViews>
  <sheetFormatPr defaultRowHeight="16.5" x14ac:dyDescent="0.3"/>
  <cols>
    <col min="1" max="3" width="7.125" bestFit="1" customWidth="1"/>
    <col min="4" max="4" width="12.875" bestFit="1" customWidth="1"/>
    <col min="5" max="5" width="22.875" bestFit="1" customWidth="1"/>
    <col min="6" max="6" width="9" bestFit="1" customWidth="1"/>
    <col min="7" max="7" width="9.375" bestFit="1" customWidth="1"/>
    <col min="8" max="8" width="11.125" bestFit="1" customWidth="1"/>
    <col min="9" max="9" width="2" customWidth="1"/>
    <col min="10" max="11" width="11.125" bestFit="1" customWidth="1"/>
    <col min="12" max="12" width="9" bestFit="1" customWidth="1"/>
    <col min="13" max="13" width="9.125" customWidth="1"/>
    <col min="14" max="14" width="6.875" bestFit="1" customWidth="1"/>
    <col min="15" max="16" width="7.875" bestFit="1" customWidth="1"/>
  </cols>
  <sheetData>
    <row r="2" spans="1:16" x14ac:dyDescent="0.3">
      <c r="A2" t="s">
        <v>55</v>
      </c>
      <c r="G2" s="1" t="s">
        <v>115</v>
      </c>
      <c r="H2" s="11">
        <v>44226</v>
      </c>
      <c r="J2" t="s">
        <v>116</v>
      </c>
    </row>
    <row r="3" spans="1:16" x14ac:dyDescent="0.3">
      <c r="A3" s="2" t="s">
        <v>79</v>
      </c>
      <c r="B3" s="2" t="s">
        <v>80</v>
      </c>
      <c r="C3" s="3" t="s">
        <v>3</v>
      </c>
      <c r="D3" s="8" t="s">
        <v>81</v>
      </c>
      <c r="E3" s="2" t="s">
        <v>56</v>
      </c>
      <c r="F3" s="2" t="s">
        <v>82</v>
      </c>
      <c r="G3" s="8" t="s">
        <v>83</v>
      </c>
      <c r="H3" s="8" t="s">
        <v>117</v>
      </c>
      <c r="J3" s="27" t="s">
        <v>118</v>
      </c>
      <c r="K3" s="27" t="s">
        <v>119</v>
      </c>
      <c r="L3" s="27" t="s">
        <v>120</v>
      </c>
      <c r="M3" s="12">
        <v>1</v>
      </c>
      <c r="N3" s="12">
        <v>3</v>
      </c>
      <c r="O3" s="12">
        <v>10</v>
      </c>
      <c r="P3" s="12">
        <v>30</v>
      </c>
    </row>
    <row r="4" spans="1:16" x14ac:dyDescent="0.3">
      <c r="A4" s="2" t="s">
        <v>84</v>
      </c>
      <c r="B4" s="2" t="s">
        <v>90</v>
      </c>
      <c r="C4" s="7" t="s">
        <v>29</v>
      </c>
      <c r="D4" s="5"/>
      <c r="E4" s="4">
        <v>44231</v>
      </c>
      <c r="F4" s="5">
        <v>25</v>
      </c>
      <c r="G4" s="13"/>
      <c r="H4" s="2" t="str" cm="1">
        <f t="array" ref="H4">fn비고(B4,F4)</f>
        <v>※</v>
      </c>
      <c r="J4" s="27"/>
      <c r="K4" s="27"/>
      <c r="L4" s="27"/>
      <c r="M4" s="14">
        <v>2</v>
      </c>
      <c r="N4" s="14">
        <v>9</v>
      </c>
      <c r="O4" s="14">
        <v>29</v>
      </c>
      <c r="P4" s="2"/>
    </row>
    <row r="5" spans="1:16" x14ac:dyDescent="0.3">
      <c r="A5" s="2" t="s">
        <v>84</v>
      </c>
      <c r="B5" s="2" t="s">
        <v>88</v>
      </c>
      <c r="C5" s="7" t="s">
        <v>44</v>
      </c>
      <c r="D5" s="5"/>
      <c r="E5" s="4">
        <v>44250</v>
      </c>
      <c r="F5" s="5">
        <v>39</v>
      </c>
      <c r="G5" s="13"/>
      <c r="H5" s="2" t="str" cm="1">
        <f t="array" ref="H5">fn비고(B5,F5)</f>
        <v>※</v>
      </c>
      <c r="J5" s="2" t="s">
        <v>121</v>
      </c>
      <c r="K5" s="2" t="s">
        <v>122</v>
      </c>
      <c r="L5" s="15">
        <v>0</v>
      </c>
      <c r="M5" s="16">
        <v>0</v>
      </c>
      <c r="N5" s="16">
        <v>0</v>
      </c>
      <c r="O5" s="16">
        <v>0</v>
      </c>
      <c r="P5" s="16">
        <v>0</v>
      </c>
    </row>
    <row r="6" spans="1:16" x14ac:dyDescent="0.3">
      <c r="A6" s="2" t="s">
        <v>87</v>
      </c>
      <c r="B6" s="2" t="s">
        <v>85</v>
      </c>
      <c r="C6" s="7" t="s">
        <v>35</v>
      </c>
      <c r="D6" s="5"/>
      <c r="E6" s="4">
        <v>44232</v>
      </c>
      <c r="F6" s="5">
        <v>20</v>
      </c>
      <c r="G6" s="13"/>
      <c r="H6" s="2" t="str" cm="1">
        <f t="array" ref="H6">fn비고(B6,F6)</f>
        <v/>
      </c>
      <c r="J6" s="2" t="s">
        <v>108</v>
      </c>
      <c r="K6" s="2" t="s">
        <v>123</v>
      </c>
      <c r="L6" s="15">
        <v>10000</v>
      </c>
      <c r="M6" s="16">
        <v>0</v>
      </c>
      <c r="N6" s="16">
        <v>0.02</v>
      </c>
      <c r="O6" s="16">
        <v>0.03</v>
      </c>
      <c r="P6" s="16">
        <v>0.05</v>
      </c>
    </row>
    <row r="7" spans="1:16" x14ac:dyDescent="0.3">
      <c r="A7" s="2" t="s">
        <v>84</v>
      </c>
      <c r="B7" s="2" t="s">
        <v>85</v>
      </c>
      <c r="C7" s="7" t="s">
        <v>37</v>
      </c>
      <c r="D7" s="5"/>
      <c r="E7" s="4">
        <v>44248</v>
      </c>
      <c r="F7" s="5">
        <v>35</v>
      </c>
      <c r="G7" s="13"/>
      <c r="H7" s="2" t="str" cm="1">
        <f t="array" ref="H7">fn비고(B7,F7)</f>
        <v/>
      </c>
      <c r="J7" s="2" t="s">
        <v>109</v>
      </c>
      <c r="K7" s="2" t="s">
        <v>124</v>
      </c>
      <c r="L7" s="15">
        <v>12000</v>
      </c>
      <c r="M7" s="16">
        <v>0</v>
      </c>
      <c r="N7" s="16">
        <v>0.02</v>
      </c>
      <c r="O7" s="16">
        <v>0.03</v>
      </c>
      <c r="P7" s="16">
        <v>0.05</v>
      </c>
    </row>
    <row r="8" spans="1:16" x14ac:dyDescent="0.3">
      <c r="A8" s="2" t="s">
        <v>84</v>
      </c>
      <c r="B8" s="2" t="s">
        <v>93</v>
      </c>
      <c r="C8" s="7" t="s">
        <v>50</v>
      </c>
      <c r="D8" s="5"/>
      <c r="E8" s="4">
        <v>44240</v>
      </c>
      <c r="F8" s="5">
        <v>11</v>
      </c>
      <c r="G8" s="13"/>
      <c r="H8" s="2" t="str" cm="1">
        <f t="array" ref="H8">fn비고(B8,F8)</f>
        <v/>
      </c>
      <c r="J8" s="2" t="s">
        <v>110</v>
      </c>
      <c r="K8" s="2" t="s">
        <v>125</v>
      </c>
      <c r="L8" s="15">
        <v>7000</v>
      </c>
      <c r="M8" s="16">
        <v>0</v>
      </c>
      <c r="N8" s="16">
        <v>0.01</v>
      </c>
      <c r="O8" s="16">
        <v>0.02</v>
      </c>
      <c r="P8" s="16">
        <v>0.03</v>
      </c>
    </row>
    <row r="9" spans="1:16" x14ac:dyDescent="0.3">
      <c r="A9" s="2" t="s">
        <v>84</v>
      </c>
      <c r="B9" s="2" t="s">
        <v>85</v>
      </c>
      <c r="C9" s="7" t="s">
        <v>45</v>
      </c>
      <c r="D9" s="5"/>
      <c r="E9" s="4">
        <v>44229</v>
      </c>
      <c r="F9" s="5">
        <v>9</v>
      </c>
      <c r="G9" s="13"/>
      <c r="H9" s="2" t="str" cm="1">
        <f t="array" ref="H9">fn비고(B9,F9)</f>
        <v/>
      </c>
      <c r="J9" s="2" t="s">
        <v>111</v>
      </c>
      <c r="K9" s="2" t="s">
        <v>126</v>
      </c>
      <c r="L9" s="15">
        <v>15000</v>
      </c>
      <c r="M9" s="16">
        <v>0</v>
      </c>
      <c r="N9" s="16">
        <v>0.01</v>
      </c>
      <c r="O9" s="16">
        <v>0.02</v>
      </c>
      <c r="P9" s="16">
        <v>0.03</v>
      </c>
    </row>
    <row r="10" spans="1:16" x14ac:dyDescent="0.3">
      <c r="A10" s="2" t="s">
        <v>84</v>
      </c>
      <c r="B10" s="2" t="s">
        <v>90</v>
      </c>
      <c r="C10" s="7" t="s">
        <v>36</v>
      </c>
      <c r="D10" s="5"/>
      <c r="E10" s="4">
        <v>44247</v>
      </c>
      <c r="F10" s="5">
        <v>5</v>
      </c>
      <c r="G10" s="13"/>
      <c r="H10" s="2" t="str" cm="1">
        <f t="array" ref="H10">fn비고(B10,F10)</f>
        <v/>
      </c>
      <c r="J10" s="2" t="s">
        <v>112</v>
      </c>
      <c r="K10" s="2" t="s">
        <v>127</v>
      </c>
      <c r="L10" s="15">
        <v>18000</v>
      </c>
      <c r="M10" s="16">
        <v>0</v>
      </c>
      <c r="N10" s="16">
        <v>0.01</v>
      </c>
      <c r="O10" s="16">
        <v>0.02</v>
      </c>
      <c r="P10" s="16">
        <v>0.03</v>
      </c>
    </row>
    <row r="11" spans="1:16" x14ac:dyDescent="0.3">
      <c r="A11" s="2" t="s">
        <v>87</v>
      </c>
      <c r="B11" s="2" t="s">
        <v>91</v>
      </c>
      <c r="C11" s="7" t="s">
        <v>54</v>
      </c>
      <c r="D11" s="5"/>
      <c r="E11" s="4">
        <v>44249</v>
      </c>
      <c r="F11" s="5">
        <v>19</v>
      </c>
      <c r="G11" s="13"/>
      <c r="H11" s="2" t="str" cm="1">
        <f t="array" ref="H11">fn비고(B11,F11)</f>
        <v/>
      </c>
      <c r="J11" s="2" t="s">
        <v>113</v>
      </c>
      <c r="K11" s="2" t="s">
        <v>128</v>
      </c>
      <c r="L11" s="15">
        <v>23000</v>
      </c>
      <c r="M11" s="16">
        <v>0</v>
      </c>
      <c r="N11" s="16">
        <v>0.03</v>
      </c>
      <c r="O11" s="16">
        <v>0.04</v>
      </c>
      <c r="P11" s="16">
        <v>0.05</v>
      </c>
    </row>
    <row r="12" spans="1:16" x14ac:dyDescent="0.3">
      <c r="A12" s="2" t="s">
        <v>84</v>
      </c>
      <c r="B12" s="2" t="s">
        <v>90</v>
      </c>
      <c r="C12" s="7" t="s">
        <v>17</v>
      </c>
      <c r="D12" s="5"/>
      <c r="E12" s="4">
        <v>44233</v>
      </c>
      <c r="F12" s="5">
        <v>6</v>
      </c>
      <c r="G12" s="13"/>
      <c r="H12" s="2" t="str" cm="1">
        <f t="array" ref="H12">fn비고(B12,F12)</f>
        <v/>
      </c>
      <c r="J12" s="17"/>
      <c r="K12" s="17"/>
      <c r="L12" s="18"/>
      <c r="M12" s="19"/>
      <c r="N12" s="19"/>
      <c r="O12" s="19"/>
      <c r="P12" s="19"/>
    </row>
    <row r="13" spans="1:16" x14ac:dyDescent="0.3">
      <c r="A13" s="2" t="s">
        <v>87</v>
      </c>
      <c r="B13" s="2" t="s">
        <v>93</v>
      </c>
      <c r="C13" s="7" t="s">
        <v>39</v>
      </c>
      <c r="D13" s="5"/>
      <c r="E13" s="4">
        <v>44231</v>
      </c>
      <c r="F13" s="5">
        <v>16</v>
      </c>
      <c r="G13" s="13"/>
      <c r="H13" s="2" t="str" cm="1">
        <f t="array" ref="H13">fn비고(B13,F13)</f>
        <v/>
      </c>
      <c r="J13" t="s">
        <v>129</v>
      </c>
    </row>
    <row r="14" spans="1:16" x14ac:dyDescent="0.3">
      <c r="A14" s="2" t="s">
        <v>84</v>
      </c>
      <c r="B14" s="2" t="s">
        <v>88</v>
      </c>
      <c r="C14" s="7" t="s">
        <v>21</v>
      </c>
      <c r="D14" s="5"/>
      <c r="E14" s="4">
        <v>44233</v>
      </c>
      <c r="F14" s="5">
        <v>8</v>
      </c>
      <c r="G14" s="13"/>
      <c r="H14" s="2" t="str" cm="1">
        <f t="array" ref="H14">fn비고(B14,F14)</f>
        <v/>
      </c>
      <c r="J14" s="2" t="s">
        <v>80</v>
      </c>
      <c r="K14" s="8" t="s">
        <v>84</v>
      </c>
      <c r="L14" s="8" t="s">
        <v>87</v>
      </c>
    </row>
    <row r="15" spans="1:16" x14ac:dyDescent="0.3">
      <c r="A15" s="2" t="s">
        <v>84</v>
      </c>
      <c r="B15" s="2" t="s">
        <v>93</v>
      </c>
      <c r="C15" s="7" t="s">
        <v>53</v>
      </c>
      <c r="D15" s="5"/>
      <c r="E15" s="4">
        <v>44245</v>
      </c>
      <c r="F15" s="5">
        <v>10</v>
      </c>
      <c r="G15" s="13"/>
      <c r="H15" s="2" t="str" cm="1">
        <f t="array" ref="H15">fn비고(B15,F15)</f>
        <v/>
      </c>
      <c r="J15" s="2" t="s">
        <v>91</v>
      </c>
      <c r="K15" s="5"/>
      <c r="L15" s="5"/>
    </row>
    <row r="16" spans="1:16" x14ac:dyDescent="0.3">
      <c r="A16" s="2" t="s">
        <v>84</v>
      </c>
      <c r="B16" s="2" t="s">
        <v>88</v>
      </c>
      <c r="C16" s="7" t="s">
        <v>49</v>
      </c>
      <c r="D16" s="5"/>
      <c r="E16" s="4">
        <v>44246</v>
      </c>
      <c r="F16" s="5">
        <v>37</v>
      </c>
      <c r="G16" s="13"/>
      <c r="H16" s="2" t="str" cm="1">
        <f t="array" ref="H16">fn비고(B16,F16)</f>
        <v>※</v>
      </c>
      <c r="J16" s="2" t="s">
        <v>88</v>
      </c>
      <c r="K16" s="5"/>
      <c r="L16" s="5"/>
    </row>
    <row r="17" spans="1:12" x14ac:dyDescent="0.3">
      <c r="A17" s="2" t="s">
        <v>87</v>
      </c>
      <c r="B17" s="2" t="s">
        <v>90</v>
      </c>
      <c r="C17" s="2" t="s">
        <v>104</v>
      </c>
      <c r="D17" s="5"/>
      <c r="E17" s="4">
        <v>44231</v>
      </c>
      <c r="F17" s="5">
        <v>31</v>
      </c>
      <c r="G17" s="13"/>
      <c r="H17" s="2" t="str" cm="1">
        <f t="array" ref="H17">fn비고(B17,F17)</f>
        <v>※</v>
      </c>
      <c r="J17" s="2" t="s">
        <v>85</v>
      </c>
      <c r="K17" s="5"/>
      <c r="L17" s="5"/>
    </row>
    <row r="18" spans="1:12" x14ac:dyDescent="0.3">
      <c r="A18" s="2" t="s">
        <v>87</v>
      </c>
      <c r="B18" s="2" t="s">
        <v>85</v>
      </c>
      <c r="C18" s="2" t="s">
        <v>130</v>
      </c>
      <c r="D18" s="5"/>
      <c r="E18" s="4">
        <v>44237</v>
      </c>
      <c r="F18" s="5">
        <v>30</v>
      </c>
      <c r="G18" s="13"/>
      <c r="H18" s="2" t="str" cm="1">
        <f t="array" ref="H18">fn비고(B18,F18)</f>
        <v/>
      </c>
      <c r="J18" s="2" t="s">
        <v>93</v>
      </c>
      <c r="K18" s="5"/>
      <c r="L18" s="5"/>
    </row>
    <row r="19" spans="1:12" x14ac:dyDescent="0.3">
      <c r="A19" s="2" t="s">
        <v>84</v>
      </c>
      <c r="B19" s="2" t="s">
        <v>91</v>
      </c>
      <c r="C19" s="2" t="s">
        <v>95</v>
      </c>
      <c r="D19" s="5"/>
      <c r="E19" s="4">
        <v>44249</v>
      </c>
      <c r="F19" s="5">
        <v>37</v>
      </c>
      <c r="G19" s="13"/>
      <c r="H19" s="2" t="str" cm="1">
        <f t="array" ref="H19">fn비고(B19,F19)</f>
        <v>※</v>
      </c>
      <c r="J19" s="2" t="s">
        <v>90</v>
      </c>
      <c r="K19" s="5"/>
      <c r="L19" s="5"/>
    </row>
    <row r="20" spans="1:12" x14ac:dyDescent="0.3">
      <c r="A20" s="2" t="s">
        <v>87</v>
      </c>
      <c r="B20" s="2" t="s">
        <v>88</v>
      </c>
      <c r="C20" s="2" t="s">
        <v>99</v>
      </c>
      <c r="D20" s="5"/>
      <c r="E20" s="4">
        <v>44250</v>
      </c>
      <c r="F20" s="5">
        <v>13</v>
      </c>
      <c r="G20" s="13"/>
      <c r="H20" s="2" t="str" cm="1">
        <f t="array" ref="H20">fn비고(B20,F20)</f>
        <v/>
      </c>
      <c r="J20" s="17"/>
    </row>
    <row r="21" spans="1:12" x14ac:dyDescent="0.3">
      <c r="A21" s="2" t="s">
        <v>84</v>
      </c>
      <c r="B21" s="2" t="s">
        <v>85</v>
      </c>
      <c r="C21" s="2" t="s">
        <v>96</v>
      </c>
      <c r="D21" s="5"/>
      <c r="E21" s="4">
        <v>44254</v>
      </c>
      <c r="F21" s="5">
        <v>2</v>
      </c>
      <c r="G21" s="13"/>
      <c r="H21" s="2" t="str" cm="1">
        <f t="array" ref="H21">fn비고(B21,F21)</f>
        <v/>
      </c>
      <c r="J21" t="s">
        <v>131</v>
      </c>
    </row>
    <row r="22" spans="1:12" x14ac:dyDescent="0.3">
      <c r="A22" s="2" t="s">
        <v>87</v>
      </c>
      <c r="B22" s="2" t="s">
        <v>88</v>
      </c>
      <c r="C22" s="2" t="s">
        <v>89</v>
      </c>
      <c r="D22" s="5"/>
      <c r="E22" s="4">
        <v>44234</v>
      </c>
      <c r="F22" s="5">
        <v>19</v>
      </c>
      <c r="G22" s="13"/>
      <c r="H22" s="2" t="str" cm="1">
        <f t="array" ref="H22">fn비고(B22,F22)</f>
        <v/>
      </c>
      <c r="J22" s="27" t="s">
        <v>132</v>
      </c>
      <c r="K22" s="27"/>
      <c r="L22" s="8" t="s">
        <v>133</v>
      </c>
    </row>
    <row r="23" spans="1:12" x14ac:dyDescent="0.3">
      <c r="A23" s="2" t="s">
        <v>87</v>
      </c>
      <c r="B23" s="2" t="s">
        <v>93</v>
      </c>
      <c r="C23" s="2" t="s">
        <v>101</v>
      </c>
      <c r="D23" s="5"/>
      <c r="E23" s="4">
        <v>44247</v>
      </c>
      <c r="F23" s="5">
        <v>22</v>
      </c>
      <c r="G23" s="13"/>
      <c r="H23" s="2" t="str" cm="1">
        <f t="array" ref="H23">fn비고(B23,F23)</f>
        <v/>
      </c>
      <c r="J23" s="20">
        <v>44228</v>
      </c>
      <c r="K23" s="20">
        <v>44236</v>
      </c>
      <c r="L23" s="21"/>
    </row>
    <row r="24" spans="1:12" x14ac:dyDescent="0.3">
      <c r="A24" s="2" t="s">
        <v>84</v>
      </c>
      <c r="B24" s="2" t="s">
        <v>88</v>
      </c>
      <c r="C24" s="2" t="s">
        <v>97</v>
      </c>
      <c r="D24" s="5"/>
      <c r="E24" s="4">
        <v>44239</v>
      </c>
      <c r="F24" s="5">
        <v>2</v>
      </c>
      <c r="G24" s="13"/>
      <c r="H24" s="2" t="str" cm="1">
        <f t="array" ref="H24">fn비고(B24,F24)</f>
        <v/>
      </c>
      <c r="J24" s="20">
        <v>44237</v>
      </c>
      <c r="K24" s="20">
        <v>44243</v>
      </c>
      <c r="L24" s="21"/>
    </row>
    <row r="25" spans="1:12" x14ac:dyDescent="0.3">
      <c r="A25" s="2" t="s">
        <v>87</v>
      </c>
      <c r="B25" s="2" t="s">
        <v>91</v>
      </c>
      <c r="C25" s="2" t="s">
        <v>92</v>
      </c>
      <c r="D25" s="5"/>
      <c r="E25" s="4">
        <v>44254</v>
      </c>
      <c r="F25" s="5">
        <v>37</v>
      </c>
      <c r="G25" s="13"/>
      <c r="H25" s="2" t="str" cm="1">
        <f t="array" ref="H25">fn비고(B25,F25)</f>
        <v>※</v>
      </c>
      <c r="J25" s="20">
        <v>44244</v>
      </c>
      <c r="K25" s="20">
        <v>44250</v>
      </c>
      <c r="L25" s="21"/>
    </row>
    <row r="26" spans="1:12" x14ac:dyDescent="0.3">
      <c r="A26" s="2" t="s">
        <v>84</v>
      </c>
      <c r="B26" s="2" t="s">
        <v>85</v>
      </c>
      <c r="C26" s="2" t="s">
        <v>102</v>
      </c>
      <c r="D26" s="5"/>
      <c r="E26" s="4">
        <v>44239</v>
      </c>
      <c r="F26" s="5">
        <v>8</v>
      </c>
      <c r="G26" s="13"/>
      <c r="H26" s="2" t="str" cm="1">
        <f t="array" ref="H26">fn비고(B26,F26)</f>
        <v/>
      </c>
      <c r="J26" s="20">
        <v>44251</v>
      </c>
      <c r="K26" s="20" t="s">
        <v>114</v>
      </c>
      <c r="L26" s="21"/>
    </row>
    <row r="27" spans="1:12" x14ac:dyDescent="0.3">
      <c r="A27" s="2" t="s">
        <v>84</v>
      </c>
      <c r="B27" s="2" t="s">
        <v>88</v>
      </c>
      <c r="C27" s="2" t="s">
        <v>106</v>
      </c>
      <c r="D27" s="5"/>
      <c r="E27" s="4">
        <v>44253</v>
      </c>
      <c r="F27" s="5">
        <v>23</v>
      </c>
      <c r="G27" s="13"/>
      <c r="H27" s="2" t="str" cm="1">
        <f t="array" ref="H27">fn비고(B27,F27)</f>
        <v>※</v>
      </c>
    </row>
    <row r="28" spans="1:12" x14ac:dyDescent="0.3">
      <c r="A28" s="2" t="s">
        <v>84</v>
      </c>
      <c r="B28" s="2" t="s">
        <v>85</v>
      </c>
      <c r="C28" s="2" t="s">
        <v>94</v>
      </c>
      <c r="D28" s="5"/>
      <c r="E28" s="4">
        <v>44253</v>
      </c>
      <c r="F28" s="5">
        <v>16</v>
      </c>
      <c r="G28" s="13"/>
      <c r="H28" s="2" t="str" cm="1">
        <f t="array" ref="H28">fn비고(B28,F28)</f>
        <v/>
      </c>
    </row>
    <row r="29" spans="1:12" x14ac:dyDescent="0.3">
      <c r="A29" s="2" t="s">
        <v>84</v>
      </c>
      <c r="B29" s="2" t="s">
        <v>91</v>
      </c>
      <c r="C29" s="2" t="s">
        <v>105</v>
      </c>
      <c r="D29" s="5"/>
      <c r="E29" s="4">
        <v>44228</v>
      </c>
      <c r="F29" s="5">
        <v>29</v>
      </c>
      <c r="G29" s="13"/>
      <c r="H29" s="2" t="str" cm="1">
        <f t="array" ref="H29">fn비고(B29,F29)</f>
        <v>※</v>
      </c>
    </row>
    <row r="30" spans="1:12" x14ac:dyDescent="0.3">
      <c r="A30" s="2" t="s">
        <v>84</v>
      </c>
      <c r="B30" s="2" t="s">
        <v>93</v>
      </c>
      <c r="C30" s="2" t="s">
        <v>107</v>
      </c>
      <c r="D30" s="5"/>
      <c r="E30" s="4">
        <v>44240</v>
      </c>
      <c r="F30" s="5">
        <v>28</v>
      </c>
      <c r="G30" s="13"/>
      <c r="H30" s="2" t="str" cm="1">
        <f t="array" ref="H30">fn비고(B30,F30)</f>
        <v/>
      </c>
    </row>
    <row r="31" spans="1:12" x14ac:dyDescent="0.3">
      <c r="A31" s="2" t="s">
        <v>87</v>
      </c>
      <c r="B31" s="2" t="s">
        <v>88</v>
      </c>
      <c r="C31" s="2" t="s">
        <v>103</v>
      </c>
      <c r="D31" s="5"/>
      <c r="E31" s="4">
        <v>44239</v>
      </c>
      <c r="F31" s="5">
        <v>20</v>
      </c>
      <c r="G31" s="13"/>
      <c r="H31" s="2" t="str" cm="1">
        <f t="array" ref="H31">fn비고(B31,F31)</f>
        <v>※</v>
      </c>
    </row>
    <row r="32" spans="1:12" x14ac:dyDescent="0.3">
      <c r="A32" s="2" t="s">
        <v>84</v>
      </c>
      <c r="B32" s="2" t="s">
        <v>85</v>
      </c>
      <c r="C32" s="2" t="s">
        <v>86</v>
      </c>
      <c r="D32" s="5"/>
      <c r="E32" s="4">
        <v>44236</v>
      </c>
      <c r="F32" s="5">
        <v>1</v>
      </c>
      <c r="G32" s="13"/>
      <c r="H32" s="2" t="str" cm="1">
        <f t="array" ref="H32">fn비고(B32,F32)</f>
        <v/>
      </c>
    </row>
    <row r="33" spans="1:8" x14ac:dyDescent="0.3">
      <c r="A33" s="2" t="s">
        <v>87</v>
      </c>
      <c r="B33" s="2" t="s">
        <v>93</v>
      </c>
      <c r="C33" s="2" t="s">
        <v>100</v>
      </c>
      <c r="D33" s="5"/>
      <c r="E33" s="4">
        <v>44231</v>
      </c>
      <c r="F33" s="5">
        <v>5</v>
      </c>
      <c r="G33" s="13"/>
      <c r="H33" s="2" t="str" cm="1">
        <f t="array" ref="H33">fn비고(B33,F33)</f>
        <v/>
      </c>
    </row>
    <row r="34" spans="1:8" x14ac:dyDescent="0.3">
      <c r="A34" s="2" t="s">
        <v>84</v>
      </c>
      <c r="B34" s="2" t="s">
        <v>93</v>
      </c>
      <c r="C34" s="2" t="s">
        <v>98</v>
      </c>
      <c r="D34" s="5"/>
      <c r="E34" s="4">
        <v>44232</v>
      </c>
      <c r="F34" s="5">
        <v>21</v>
      </c>
      <c r="G34" s="13"/>
      <c r="H34" s="2" t="str" cm="1">
        <f t="array" ref="H34">fn비고(B34,F34)</f>
        <v/>
      </c>
    </row>
  </sheetData>
  <mergeCells count="4">
    <mergeCell ref="J3:J4"/>
    <mergeCell ref="K3:K4"/>
    <mergeCell ref="L3:L4"/>
    <mergeCell ref="J22:K2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2:F10"/>
  <sheetViews>
    <sheetView workbookViewId="0">
      <selection activeCell="B2" sqref="B2:F10"/>
    </sheetView>
  </sheetViews>
  <sheetFormatPr defaultRowHeight="16.5" x14ac:dyDescent="0.3"/>
  <cols>
    <col min="1" max="1" width="3.25" customWidth="1"/>
    <col min="2" max="2" width="7.5" bestFit="1" customWidth="1"/>
    <col min="3" max="6" width="15.25" bestFit="1" customWidth="1"/>
    <col min="7" max="7" width="18" bestFit="1" customWidth="1"/>
    <col min="8" max="8" width="20.125" bestFit="1" customWidth="1"/>
    <col min="9" max="12" width="9.5" bestFit="1" customWidth="1"/>
    <col min="13" max="13" width="11.875" bestFit="1" customWidth="1"/>
    <col min="14" max="32" width="8.5" bestFit="1" customWidth="1"/>
    <col min="33" max="33" width="9.875" bestFit="1" customWidth="1"/>
    <col min="34" max="34" width="7.375" bestFit="1" customWidth="1"/>
    <col min="35" max="35" width="10.625" bestFit="1" customWidth="1"/>
    <col min="36" max="36" width="13.125" bestFit="1" customWidth="1"/>
    <col min="37" max="37" width="10.625" bestFit="1" customWidth="1"/>
    <col min="38" max="38" width="13.125" bestFit="1" customWidth="1"/>
    <col min="39" max="39" width="10.625" bestFit="1" customWidth="1"/>
    <col min="40" max="40" width="13.125" bestFit="1" customWidth="1"/>
    <col min="41" max="41" width="10.625" bestFit="1" customWidth="1"/>
    <col min="42" max="42" width="13.125" bestFit="1" customWidth="1"/>
    <col min="43" max="43" width="10.625" bestFit="1" customWidth="1"/>
    <col min="44" max="44" width="13.125" bestFit="1" customWidth="1"/>
    <col min="45" max="45" width="10.625" bestFit="1" customWidth="1"/>
    <col min="46" max="46" width="13.125" bestFit="1" customWidth="1"/>
    <col min="47" max="47" width="10.625" bestFit="1" customWidth="1"/>
    <col min="48" max="48" width="13.125" bestFit="1" customWidth="1"/>
    <col min="49" max="49" width="10.625" bestFit="1" customWidth="1"/>
    <col min="50" max="50" width="13.125" bestFit="1" customWidth="1"/>
    <col min="51" max="51" width="10.625" bestFit="1" customWidth="1"/>
    <col min="52" max="52" width="13.125" bestFit="1" customWidth="1"/>
    <col min="53" max="53" width="10.625" bestFit="1" customWidth="1"/>
    <col min="54" max="54" width="13.125" bestFit="1" customWidth="1"/>
    <col min="55" max="55" width="10.625" bestFit="1" customWidth="1"/>
    <col min="56" max="56" width="13.125" bestFit="1" customWidth="1"/>
    <col min="57" max="57" width="10.625" bestFit="1" customWidth="1"/>
    <col min="58" max="58" width="13.125" bestFit="1" customWidth="1"/>
    <col min="59" max="59" width="10.625" bestFit="1" customWidth="1"/>
    <col min="60" max="60" width="13.125" bestFit="1" customWidth="1"/>
    <col min="61" max="61" width="7.375" bestFit="1" customWidth="1"/>
  </cols>
  <sheetData>
    <row r="2" spans="2:6" x14ac:dyDescent="0.3">
      <c r="C2" s="24" t="s">
        <v>1</v>
      </c>
      <c r="D2" s="24" t="s">
        <v>161</v>
      </c>
    </row>
    <row r="3" spans="2:6" x14ac:dyDescent="0.3">
      <c r="C3" t="s">
        <v>12</v>
      </c>
      <c r="E3" t="s">
        <v>8</v>
      </c>
    </row>
    <row r="4" spans="2:6" x14ac:dyDescent="0.3">
      <c r="B4" s="24" t="s">
        <v>2</v>
      </c>
      <c r="C4" t="s">
        <v>162</v>
      </c>
      <c r="D4" t="s">
        <v>163</v>
      </c>
      <c r="E4" t="s">
        <v>162</v>
      </c>
      <c r="F4" t="s">
        <v>163</v>
      </c>
    </row>
    <row r="5" spans="2:6" x14ac:dyDescent="0.3">
      <c r="B5" t="s">
        <v>16</v>
      </c>
      <c r="C5" s="25">
        <v>210490</v>
      </c>
      <c r="D5" s="26">
        <v>31</v>
      </c>
      <c r="E5" s="25">
        <v>122506.66666666667</v>
      </c>
      <c r="F5" s="26">
        <v>12</v>
      </c>
    </row>
    <row r="6" spans="2:6" x14ac:dyDescent="0.3">
      <c r="B6" t="s">
        <v>18</v>
      </c>
      <c r="C6" s="25">
        <v>323010</v>
      </c>
      <c r="D6" s="26">
        <v>28</v>
      </c>
      <c r="E6" s="25">
        <v>0</v>
      </c>
      <c r="F6" s="26">
        <v>33</v>
      </c>
    </row>
    <row r="7" spans="2:6" x14ac:dyDescent="0.3">
      <c r="B7" t="s">
        <v>9</v>
      </c>
      <c r="C7" s="25">
        <v>318000</v>
      </c>
      <c r="D7" s="26">
        <v>25</v>
      </c>
      <c r="E7" s="25">
        <v>208825</v>
      </c>
      <c r="F7" s="26">
        <v>11.833333333333334</v>
      </c>
    </row>
    <row r="8" spans="2:6" x14ac:dyDescent="0.3">
      <c r="B8" t="s">
        <v>30</v>
      </c>
      <c r="C8" s="25">
        <v>177496.66666666666</v>
      </c>
      <c r="D8" s="26">
        <v>14.333333333333334</v>
      </c>
      <c r="E8" s="25">
        <v>266315</v>
      </c>
      <c r="F8" s="26">
        <v>17.5</v>
      </c>
    </row>
    <row r="9" spans="2:6" x14ac:dyDescent="0.3">
      <c r="B9" t="s">
        <v>13</v>
      </c>
      <c r="C9" s="25">
        <v>279873.33333333331</v>
      </c>
      <c r="D9" s="26">
        <v>17.333333333333332</v>
      </c>
      <c r="E9" s="25">
        <v>283902</v>
      </c>
      <c r="F9" s="26">
        <v>21.8</v>
      </c>
    </row>
    <row r="10" spans="2:6" x14ac:dyDescent="0.3">
      <c r="B10" t="s">
        <v>160</v>
      </c>
      <c r="C10" s="25">
        <v>260420</v>
      </c>
      <c r="D10" s="26">
        <v>21.09090909090909</v>
      </c>
      <c r="E10" s="25">
        <v>205262</v>
      </c>
      <c r="F10" s="26">
        <v>17.600000000000001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 filterMode="1"/>
  <dimension ref="B2:E9"/>
  <sheetViews>
    <sheetView tabSelected="1" workbookViewId="0">
      <selection activeCell="E4" sqref="E4:E9"/>
    </sheetView>
  </sheetViews>
  <sheetFormatPr defaultRowHeight="16.5" x14ac:dyDescent="0.3"/>
  <cols>
    <col min="1" max="1" width="3.375" customWidth="1"/>
    <col min="2" max="2" width="9.875" customWidth="1"/>
    <col min="4" max="4" width="13.125" bestFit="1" customWidth="1"/>
    <col min="5" max="5" width="21.125" bestFit="1" customWidth="1"/>
  </cols>
  <sheetData>
    <row r="2" spans="2:5" x14ac:dyDescent="0.3">
      <c r="B2" t="s">
        <v>0</v>
      </c>
    </row>
    <row r="3" spans="2:5" x14ac:dyDescent="0.3">
      <c r="B3" s="2" t="s">
        <v>119</v>
      </c>
      <c r="C3" s="2" t="s">
        <v>146</v>
      </c>
      <c r="D3" s="2" t="s">
        <v>147</v>
      </c>
      <c r="E3" s="2" t="s">
        <v>148</v>
      </c>
    </row>
    <row r="4" spans="2:5" x14ac:dyDescent="0.3">
      <c r="B4" s="2" t="s">
        <v>123</v>
      </c>
      <c r="C4" s="2" t="s">
        <v>134</v>
      </c>
      <c r="D4" s="2" t="s">
        <v>135</v>
      </c>
      <c r="E4" s="22" t="s">
        <v>154</v>
      </c>
    </row>
    <row r="5" spans="2:5" x14ac:dyDescent="0.3">
      <c r="B5" s="2" t="s">
        <v>124</v>
      </c>
      <c r="C5" s="2" t="s">
        <v>136</v>
      </c>
      <c r="D5" s="2" t="s">
        <v>137</v>
      </c>
      <c r="E5" s="22" t="s">
        <v>149</v>
      </c>
    </row>
    <row r="6" spans="2:5" x14ac:dyDescent="0.3">
      <c r="B6" s="2" t="s">
        <v>125</v>
      </c>
      <c r="C6" s="2" t="s">
        <v>138</v>
      </c>
      <c r="D6" s="2" t="s">
        <v>139</v>
      </c>
      <c r="E6" s="22" t="s">
        <v>150</v>
      </c>
    </row>
    <row r="7" spans="2:5" x14ac:dyDescent="0.3">
      <c r="B7" s="2" t="s">
        <v>126</v>
      </c>
      <c r="C7" s="2" t="s">
        <v>140</v>
      </c>
      <c r="D7" s="2" t="s">
        <v>141</v>
      </c>
      <c r="E7" s="22" t="s">
        <v>151</v>
      </c>
    </row>
    <row r="8" spans="2:5" hidden="1" x14ac:dyDescent="0.3">
      <c r="B8" s="2" t="s">
        <v>127</v>
      </c>
      <c r="C8" s="2" t="s">
        <v>142</v>
      </c>
      <c r="D8" s="2" t="s">
        <v>143</v>
      </c>
      <c r="E8" s="22" t="s">
        <v>152</v>
      </c>
    </row>
    <row r="9" spans="2:5" x14ac:dyDescent="0.3">
      <c r="B9" s="2" t="s">
        <v>128</v>
      </c>
      <c r="C9" s="2" t="s">
        <v>144</v>
      </c>
      <c r="D9" s="2" t="s">
        <v>145</v>
      </c>
      <c r="E9" s="22" t="s">
        <v>153</v>
      </c>
    </row>
  </sheetData>
  <autoFilter ref="D3:D9" xr:uid="{3D6B94EB-8A74-485D-9F60-C43C1DAC8753}">
    <filterColumn colId="0">
      <customFilters>
        <customFilter val="02*"/>
      </customFilters>
    </filterColumn>
  </autoFilter>
  <phoneticPr fontId="1" type="noConversion"/>
  <dataValidations count="1">
    <dataValidation type="custom" imeMode="halfAlpha" allowBlank="1" showInputMessage="1" showErrorMessage="1" errorTitle="오류" error="다시 입력해 주세요." promptTitle="참가신청" prompt="메일로만 받습니다!" sqref="E4:E9" xr:uid="{5DC9368F-91EF-4AED-9E98-E17CCB83DB46}">
      <formula1>SEARCH("@", E4 )&gt;=2</formula1>
    </dataValidation>
  </dataValidations>
  <hyperlinks>
    <hyperlink ref="E4" r:id="rId1" xr:uid="{110F1FD8-7DA7-44F7-AEF5-C66FF7FE953B}"/>
    <hyperlink ref="E5" r:id="rId2" xr:uid="{6B420AC7-3CDE-4B38-874F-485F2A553977}"/>
    <hyperlink ref="E6" r:id="rId3" xr:uid="{F56F5AC7-5507-4E59-8E91-219FBE41CB5D}"/>
    <hyperlink ref="E7" r:id="rId4" xr:uid="{46522556-8BA8-44D9-AA23-B2FC6D36C50B}"/>
    <hyperlink ref="E8" r:id="rId5" xr:uid="{5E77B6AF-4B69-4E42-A486-4E0972DE5B60}"/>
    <hyperlink ref="E9" r:id="rId6" xr:uid="{775060FC-EC1E-44C7-B21B-1D922E94176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D8"/>
  <sheetViews>
    <sheetView workbookViewId="0">
      <selection activeCell="L17" sqref="L17"/>
    </sheetView>
  </sheetViews>
  <sheetFormatPr defaultRowHeight="16.5" x14ac:dyDescent="0.3"/>
  <cols>
    <col min="1" max="1" width="4.75" customWidth="1"/>
    <col min="3" max="3" width="9.125" bestFit="1" customWidth="1"/>
    <col min="4" max="4" width="9.375" bestFit="1" customWidth="1"/>
  </cols>
  <sheetData>
    <row r="2" spans="2:4" x14ac:dyDescent="0.3">
      <c r="B2" t="s">
        <v>155</v>
      </c>
    </row>
    <row r="3" spans="2:4" x14ac:dyDescent="0.3">
      <c r="B3" s="8" t="s">
        <v>2</v>
      </c>
      <c r="C3" s="8" t="s">
        <v>82</v>
      </c>
      <c r="D3" s="8" t="s">
        <v>83</v>
      </c>
    </row>
    <row r="4" spans="2:4" x14ac:dyDescent="0.3">
      <c r="B4" s="2" t="s">
        <v>18</v>
      </c>
      <c r="C4" s="15">
        <v>30.5</v>
      </c>
      <c r="D4" s="15">
        <v>161505</v>
      </c>
    </row>
    <row r="5" spans="2:4" x14ac:dyDescent="0.3">
      <c r="B5" s="2" t="s">
        <v>13</v>
      </c>
      <c r="C5" s="15">
        <v>20.125</v>
      </c>
      <c r="D5" s="15">
        <v>282391.25</v>
      </c>
    </row>
    <row r="6" spans="2:4" x14ac:dyDescent="0.3">
      <c r="B6" s="2" t="s">
        <v>9</v>
      </c>
      <c r="C6" s="15">
        <v>15.125</v>
      </c>
      <c r="D6" s="15">
        <v>236118.75</v>
      </c>
    </row>
    <row r="7" spans="2:4" x14ac:dyDescent="0.3">
      <c r="B7" s="2" t="s">
        <v>30</v>
      </c>
      <c r="C7" s="15">
        <v>16.1428571428571</v>
      </c>
      <c r="D7" s="15">
        <v>228250</v>
      </c>
    </row>
    <row r="8" spans="2:4" x14ac:dyDescent="0.3">
      <c r="B8" s="2" t="s">
        <v>16</v>
      </c>
      <c r="C8" s="15">
        <v>16.75</v>
      </c>
      <c r="D8" s="15">
        <v>144502.5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2:G19"/>
  <sheetViews>
    <sheetView workbookViewId="0">
      <selection activeCell="J15" sqref="J15"/>
    </sheetView>
  </sheetViews>
  <sheetFormatPr defaultRowHeight="16.5" x14ac:dyDescent="0.3"/>
  <cols>
    <col min="1" max="1" width="2.5" customWidth="1"/>
    <col min="2" max="4" width="7.125" bestFit="1" customWidth="1"/>
    <col min="5" max="5" width="12.875" bestFit="1" customWidth="1"/>
    <col min="6" max="6" width="11.125" bestFit="1" customWidth="1"/>
    <col min="7" max="7" width="12.125" customWidth="1"/>
    <col min="8" max="8" width="3" customWidth="1"/>
    <col min="9" max="9" width="10.75" customWidth="1"/>
  </cols>
  <sheetData>
    <row r="2" spans="2:7" x14ac:dyDescent="0.3">
      <c r="B2" t="s">
        <v>0</v>
      </c>
    </row>
    <row r="3" spans="2:7" x14ac:dyDescent="0.3"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  <c r="G3" s="2" t="s">
        <v>82</v>
      </c>
    </row>
    <row r="4" spans="2:7" x14ac:dyDescent="0.3">
      <c r="B4" s="2" t="s">
        <v>8</v>
      </c>
      <c r="C4" s="2" t="s">
        <v>16</v>
      </c>
      <c r="D4" s="7" t="s">
        <v>36</v>
      </c>
      <c r="E4" s="5" t="s">
        <v>25</v>
      </c>
      <c r="F4" s="20">
        <v>44247</v>
      </c>
      <c r="G4" s="2">
        <v>5</v>
      </c>
    </row>
    <row r="5" spans="2:7" x14ac:dyDescent="0.3">
      <c r="B5" s="2" t="s">
        <v>12</v>
      </c>
      <c r="C5" s="2" t="s">
        <v>18</v>
      </c>
      <c r="D5" s="7" t="s">
        <v>54</v>
      </c>
      <c r="E5" s="5" t="s">
        <v>20</v>
      </c>
      <c r="F5" s="20">
        <v>44249</v>
      </c>
      <c r="G5" s="2">
        <v>25</v>
      </c>
    </row>
    <row r="6" spans="2:7" x14ac:dyDescent="0.3">
      <c r="B6" s="2" t="s">
        <v>8</v>
      </c>
      <c r="C6" s="2" t="s">
        <v>16</v>
      </c>
      <c r="D6" s="7" t="s">
        <v>17</v>
      </c>
      <c r="E6" s="5" t="s">
        <v>11</v>
      </c>
      <c r="F6" s="20">
        <v>44233</v>
      </c>
      <c r="G6" s="2">
        <v>6</v>
      </c>
    </row>
    <row r="7" spans="2:7" x14ac:dyDescent="0.3">
      <c r="B7" s="2" t="s">
        <v>12</v>
      </c>
      <c r="C7" s="2" t="s">
        <v>30</v>
      </c>
      <c r="D7" s="7" t="s">
        <v>39</v>
      </c>
      <c r="E7" s="5" t="s">
        <v>15</v>
      </c>
      <c r="F7" s="20">
        <v>44231</v>
      </c>
      <c r="G7" s="2">
        <v>50</v>
      </c>
    </row>
    <row r="8" spans="2:7" x14ac:dyDescent="0.3">
      <c r="B8" s="2" t="s">
        <v>8</v>
      </c>
      <c r="C8" s="2" t="s">
        <v>13</v>
      </c>
      <c r="D8" s="7" t="s">
        <v>21</v>
      </c>
      <c r="E8" s="5" t="s">
        <v>11</v>
      </c>
      <c r="F8" s="20">
        <v>44233</v>
      </c>
      <c r="G8" s="2">
        <v>8</v>
      </c>
    </row>
    <row r="9" spans="2:7" x14ac:dyDescent="0.3">
      <c r="B9" s="2" t="s">
        <v>8</v>
      </c>
      <c r="C9" s="2" t="s">
        <v>30</v>
      </c>
      <c r="D9" s="7" t="s">
        <v>53</v>
      </c>
      <c r="E9" s="5" t="s">
        <v>25</v>
      </c>
      <c r="F9" s="20">
        <v>44245</v>
      </c>
      <c r="G9" s="2">
        <v>10</v>
      </c>
    </row>
    <row r="10" spans="2:7" x14ac:dyDescent="0.3">
      <c r="B10" s="2" t="s">
        <v>8</v>
      </c>
      <c r="C10" s="2" t="s">
        <v>16</v>
      </c>
      <c r="D10" s="7" t="s">
        <v>29</v>
      </c>
      <c r="E10" s="5" t="s">
        <v>11</v>
      </c>
      <c r="F10" s="20">
        <v>44231</v>
      </c>
      <c r="G10" s="2">
        <v>25</v>
      </c>
    </row>
    <row r="11" spans="2:7" x14ac:dyDescent="0.3">
      <c r="B11" s="2" t="s">
        <v>8</v>
      </c>
      <c r="C11" s="2" t="s">
        <v>13</v>
      </c>
      <c r="D11" s="7" t="s">
        <v>44</v>
      </c>
      <c r="E11" s="5" t="s">
        <v>23</v>
      </c>
      <c r="F11" s="20">
        <v>44250</v>
      </c>
      <c r="G11" s="2">
        <v>39</v>
      </c>
    </row>
    <row r="12" spans="2:7" x14ac:dyDescent="0.3">
      <c r="B12" s="2" t="s">
        <v>12</v>
      </c>
      <c r="C12" s="2" t="s">
        <v>9</v>
      </c>
      <c r="D12" s="7" t="s">
        <v>35</v>
      </c>
      <c r="E12" s="5" t="s">
        <v>15</v>
      </c>
      <c r="F12" s="20">
        <v>44232</v>
      </c>
      <c r="G12" s="2">
        <v>20</v>
      </c>
    </row>
    <row r="13" spans="2:7" x14ac:dyDescent="0.3">
      <c r="B13" s="2" t="s">
        <v>8</v>
      </c>
      <c r="C13" s="2" t="s">
        <v>9</v>
      </c>
      <c r="D13" s="7" t="s">
        <v>37</v>
      </c>
      <c r="E13" s="5" t="s">
        <v>25</v>
      </c>
      <c r="F13" s="20">
        <v>44248</v>
      </c>
      <c r="G13" s="2">
        <v>35</v>
      </c>
    </row>
    <row r="14" spans="2:7" x14ac:dyDescent="0.3">
      <c r="B14" s="2" t="s">
        <v>8</v>
      </c>
      <c r="C14" s="2" t="s">
        <v>30</v>
      </c>
      <c r="D14" s="7" t="s">
        <v>50</v>
      </c>
      <c r="E14" s="5" t="s">
        <v>28</v>
      </c>
      <c r="F14" s="20">
        <v>44240</v>
      </c>
      <c r="G14" s="2">
        <v>11</v>
      </c>
    </row>
    <row r="15" spans="2:7" x14ac:dyDescent="0.3">
      <c r="B15" s="2" t="s">
        <v>8</v>
      </c>
      <c r="C15" s="2" t="s">
        <v>9</v>
      </c>
      <c r="D15" s="7" t="s">
        <v>45</v>
      </c>
      <c r="E15" s="5" t="s">
        <v>11</v>
      </c>
      <c r="F15" s="20">
        <v>44229</v>
      </c>
      <c r="G15" s="2">
        <v>9</v>
      </c>
    </row>
    <row r="16" spans="2:7" x14ac:dyDescent="0.3">
      <c r="B16" s="2" t="s">
        <v>8</v>
      </c>
      <c r="C16" s="2" t="s">
        <v>13</v>
      </c>
      <c r="D16" s="7" t="s">
        <v>49</v>
      </c>
      <c r="E16" s="5" t="s">
        <v>25</v>
      </c>
      <c r="F16" s="20">
        <v>44246</v>
      </c>
      <c r="G16" s="2">
        <v>37</v>
      </c>
    </row>
    <row r="17" spans="2:7" x14ac:dyDescent="0.3">
      <c r="B17" s="2" t="s">
        <v>12</v>
      </c>
      <c r="C17" s="2" t="s">
        <v>16</v>
      </c>
      <c r="D17" s="2" t="s">
        <v>47</v>
      </c>
      <c r="E17" s="5" t="s">
        <v>15</v>
      </c>
      <c r="F17" s="20">
        <v>44231</v>
      </c>
      <c r="G17" s="2">
        <v>31</v>
      </c>
    </row>
    <row r="18" spans="2:7" x14ac:dyDescent="0.3">
      <c r="B18" s="2" t="s">
        <v>12</v>
      </c>
      <c r="C18" s="2" t="s">
        <v>9</v>
      </c>
      <c r="D18" s="2" t="s">
        <v>43</v>
      </c>
      <c r="E18" s="5" t="s">
        <v>42</v>
      </c>
      <c r="F18" s="20">
        <v>44237</v>
      </c>
      <c r="G18" s="2">
        <v>29</v>
      </c>
    </row>
    <row r="19" spans="2:7" x14ac:dyDescent="0.3">
      <c r="B19" s="2" t="s">
        <v>8</v>
      </c>
      <c r="C19" s="2" t="s">
        <v>18</v>
      </c>
      <c r="D19" s="2" t="s">
        <v>24</v>
      </c>
      <c r="E19" s="5" t="s">
        <v>23</v>
      </c>
      <c r="F19" s="20">
        <v>44249</v>
      </c>
      <c r="G19" s="2">
        <v>37</v>
      </c>
    </row>
  </sheetData>
  <phoneticPr fontId="1" type="noConversion"/>
  <conditionalFormatting sqref="F4:F19">
    <cfRule type="expression" dxfId="0" priority="1">
      <formula>WEKDAY($F4,2)&gt;=6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대여관">
                <anchor moveWithCells="1" sizeWithCells="1">
                  <from>
                    <xdr:col>8</xdr:col>
                    <xdr:colOff>0</xdr:colOff>
                    <xdr:row>1</xdr:row>
                    <xdr:rowOff>200025</xdr:rowOff>
                  </from>
                  <to>
                    <xdr:col>8</xdr:col>
                    <xdr:colOff>800100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진행여부">
                <anchor moveWithCells="1" sizeWithCells="1">
                  <from>
                    <xdr:col>8</xdr:col>
                    <xdr:colOff>28575</xdr:colOff>
                    <xdr:row>4</xdr:row>
                    <xdr:rowOff>200025</xdr:rowOff>
                  </from>
                  <to>
                    <xdr:col>8</xdr:col>
                    <xdr:colOff>800100</xdr:colOff>
                    <xdr:row>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21"/>
  <sheetViews>
    <sheetView workbookViewId="0">
      <selection activeCell="G2" sqref="G2"/>
    </sheetView>
  </sheetViews>
  <sheetFormatPr defaultRowHeight="16.5" x14ac:dyDescent="0.3"/>
  <cols>
    <col min="1" max="1" width="10.75" customWidth="1"/>
    <col min="2" max="2" width="8.625" customWidth="1"/>
    <col min="3" max="3" width="12.25" customWidth="1"/>
    <col min="4" max="4" width="14.625" customWidth="1"/>
    <col min="5" max="5" width="16.625" customWidth="1"/>
    <col min="6" max="6" width="4.5" customWidth="1"/>
    <col min="7" max="7" width="9.375" bestFit="1" customWidth="1"/>
    <col min="8" max="9" width="7.875" bestFit="1" customWidth="1"/>
  </cols>
  <sheetData>
    <row r="2" spans="1:7" x14ac:dyDescent="0.3">
      <c r="A2" t="s">
        <v>55</v>
      </c>
      <c r="G2" s="1"/>
    </row>
    <row r="3" spans="1:7" x14ac:dyDescent="0.3">
      <c r="A3" s="2" t="s">
        <v>157</v>
      </c>
      <c r="B3" s="2" t="s">
        <v>79</v>
      </c>
      <c r="C3" s="2" t="s">
        <v>80</v>
      </c>
      <c r="D3" s="2" t="s">
        <v>56</v>
      </c>
      <c r="E3" s="2" t="s">
        <v>158</v>
      </c>
      <c r="G3" s="2" t="s">
        <v>80</v>
      </c>
    </row>
    <row r="4" spans="1:7" x14ac:dyDescent="0.3">
      <c r="A4" s="5" t="s">
        <v>156</v>
      </c>
      <c r="B4" s="5" t="s">
        <v>8</v>
      </c>
      <c r="C4" s="5" t="s">
        <v>18</v>
      </c>
      <c r="D4" s="23">
        <v>44230</v>
      </c>
      <c r="E4" s="5">
        <v>5</v>
      </c>
      <c r="G4" s="2" t="s">
        <v>91</v>
      </c>
    </row>
    <row r="5" spans="1:7" x14ac:dyDescent="0.3">
      <c r="A5" s="5"/>
      <c r="B5" s="5"/>
      <c r="C5" s="5"/>
      <c r="D5" s="5"/>
      <c r="E5" s="5"/>
      <c r="G5" s="2" t="s">
        <v>88</v>
      </c>
    </row>
    <row r="6" spans="1:7" x14ac:dyDescent="0.3">
      <c r="A6" s="5"/>
      <c r="B6" s="5"/>
      <c r="C6" s="5"/>
      <c r="D6" s="5"/>
      <c r="E6" s="5"/>
      <c r="G6" s="2" t="s">
        <v>85</v>
      </c>
    </row>
    <row r="7" spans="1:7" x14ac:dyDescent="0.3">
      <c r="A7" s="5"/>
      <c r="B7" s="5"/>
      <c r="C7" s="5"/>
      <c r="D7" s="5"/>
      <c r="E7" s="5"/>
      <c r="G7" s="2" t="s">
        <v>93</v>
      </c>
    </row>
    <row r="8" spans="1:7" x14ac:dyDescent="0.3">
      <c r="A8" s="5"/>
      <c r="B8" s="5"/>
      <c r="C8" s="5"/>
      <c r="D8" s="5"/>
      <c r="E8" s="5"/>
      <c r="G8" s="2" t="s">
        <v>90</v>
      </c>
    </row>
    <row r="9" spans="1:7" x14ac:dyDescent="0.3">
      <c r="A9" s="5"/>
      <c r="B9" s="5"/>
      <c r="C9" s="5"/>
      <c r="D9" s="5"/>
      <c r="E9" s="5"/>
    </row>
    <row r="10" spans="1:7" x14ac:dyDescent="0.3">
      <c r="A10" s="5"/>
      <c r="B10" s="5"/>
      <c r="C10" s="5"/>
      <c r="D10" s="5"/>
      <c r="E10" s="5"/>
    </row>
    <row r="11" spans="1:7" x14ac:dyDescent="0.3">
      <c r="A11" s="5"/>
      <c r="B11" s="5"/>
      <c r="C11" s="5"/>
      <c r="D11" s="5"/>
      <c r="E11" s="5"/>
    </row>
    <row r="12" spans="1:7" x14ac:dyDescent="0.3">
      <c r="A12" s="5"/>
      <c r="B12" s="5"/>
      <c r="C12" s="5"/>
      <c r="D12" s="5"/>
      <c r="E12" s="5"/>
    </row>
    <row r="13" spans="1:7" x14ac:dyDescent="0.3">
      <c r="A13" s="5"/>
      <c r="B13" s="5"/>
      <c r="C13" s="5"/>
      <c r="D13" s="5"/>
      <c r="E13" s="5"/>
    </row>
    <row r="14" spans="1:7" x14ac:dyDescent="0.3">
      <c r="A14" s="5"/>
      <c r="B14" s="5"/>
      <c r="C14" s="5"/>
      <c r="D14" s="5"/>
      <c r="E14" s="5"/>
    </row>
    <row r="15" spans="1:7" x14ac:dyDescent="0.3">
      <c r="A15" s="5"/>
      <c r="B15" s="5"/>
      <c r="C15" s="5"/>
      <c r="D15" s="5"/>
      <c r="E15" s="5"/>
    </row>
    <row r="16" spans="1:7" x14ac:dyDescent="0.3">
      <c r="A16" s="5"/>
      <c r="B16" s="5"/>
      <c r="C16" s="5"/>
      <c r="D16" s="5"/>
      <c r="E16" s="5"/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171450</xdr:colOff>
                <xdr:row>0</xdr:row>
                <xdr:rowOff>47625</xdr:rowOff>
              </from>
              <to>
                <xdr:col>4</xdr:col>
                <xdr:colOff>1162050</xdr:colOff>
                <xdr:row>1</xdr:row>
                <xdr:rowOff>142875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서하 박</cp:lastModifiedBy>
  <cp:lastPrinted>2024-08-23T07:28:57Z</cp:lastPrinted>
  <dcterms:created xsi:type="dcterms:W3CDTF">2023-05-12T10:51:28Z</dcterms:created>
  <dcterms:modified xsi:type="dcterms:W3CDTF">2024-08-23T08:31:13Z</dcterms:modified>
</cp:coreProperties>
</file>