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6\Desktop\길벗컴활1급\03 최신기출문제\01 26년상시01\"/>
    </mc:Choice>
  </mc:AlternateContent>
  <xr:revisionPtr revIDLastSave="0" documentId="13_ncr:1_{F2C79666-A671-4DAF-9007-359EFB8E91D4}" xr6:coauthVersionLast="47" xr6:coauthVersionMax="47" xr10:uidLastSave="{00000000-0000-0000-0000-000000000000}"/>
  <bookViews>
    <workbookView xWindow="0" yWindow="465" windowWidth="15405" windowHeight="14070" tabRatio="721" firstSheet="1" activeTab="2" xr2:uid="{0E070985-CF17-4001-8981-21CBFC244FAC}"/>
  </bookViews>
  <sheets>
    <sheet name="기본작업" sheetId="1" r:id="rId1"/>
    <sheet name="계산작업" sheetId="3" r:id="rId2"/>
    <sheet name="분석작업-1" sheetId="5" r:id="rId3"/>
    <sheet name="분석작업-2" sheetId="9" r:id="rId4"/>
    <sheet name="기타작업-1" sheetId="6" r:id="rId5"/>
    <sheet name="기타작업-2" sheetId="7" r:id="rId6"/>
    <sheet name="기타작업-3" sheetId="8" r:id="rId7"/>
  </sheets>
  <definedNames>
    <definedName name="_xlnm._FilterDatabase" localSheetId="0" hidden="1">기본작업!$A$3:$H$28</definedName>
    <definedName name="_xlnm.Criteria" localSheetId="0">기본작업!$A$30:$A$31</definedName>
    <definedName name="_xlnm.Extract" localSheetId="0">기본작업!$A$33:$D$33</definedName>
    <definedName name="_xlnm.Print_Area" localSheetId="0">기본작업!$A$3:$H$28</definedName>
  </definedNames>
  <calcPr calcId="191029"/>
  <pivotCaches>
    <pivotCache cacheId="16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1" l="1"/>
  <c r="G5" i="6"/>
  <c r="G6" i="6"/>
  <c r="G7" i="6"/>
  <c r="G9" i="6"/>
  <c r="G10" i="6"/>
  <c r="G3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5CA6A3-445C-409D-9AF9-03D276DC6CBF}" name="MS Access Database_Query" type="1" refreshedVersion="8" background="1">
    <dbPr connection="DSN=MS Access Database;DBQ=C:\USERS\82106\DOCUMENTS\길벗컴활1급\03 최신기출문제\01 26년상시01\주문현황.accdb;DefaultDir=C:\USERS\82106\DOCUMENTS\길벗컴활1급\03 최신기출문제\01 26년상시01;DriverId=25;FIL=MS Access;MaxBufferSize=2048;PageTimeout=5;" command="SELECT 가전.결제금액, 가전.주문일자, 가전.분류_x000d__x000a_FROM 가전 가전"/>
  </connection>
  <connection id="2" xr16:uid="{FDAB297F-EFD9-49D8-BC61-011381A87BD4}" name="MS Access Database_Query1" type="1" refreshedVersion="8" background="1">
    <dbPr connection="DSN=MS Access Database;DBQ=C:\Users\82106\Documents\길벗컴활1급\03 최신기출문제\01 26년상시01\주문현황.accdb;DefaultDir=C:\Users\82106\Documents\길벗컴활1급\03 최신기출문제\01 26년상시01;DriverId=25;FIL=MS Access;MaxBufferSize=2048;PageTimeout=5;" command="SELECT 가전.관리코드, 가전.주문일자, 가전.배송완료일, 가전.분류, 가전.제품명, 가전.주문수량, 가전.단가, 가전.결제금액_x000d__x000a_FROM 가전 가전"/>
  </connection>
</connections>
</file>

<file path=xl/sharedStrings.xml><?xml version="1.0" encoding="utf-8"?>
<sst xmlns="http://schemas.openxmlformats.org/spreadsheetml/2006/main" count="490" uniqueCount="293">
  <si>
    <t>[표1]</t>
    <phoneticPr fontId="1" type="noConversion"/>
  </si>
  <si>
    <t>제습기</t>
  </si>
  <si>
    <t>음식물처리기</t>
  </si>
  <si>
    <t>홍길동</t>
  </si>
  <si>
    <t>관리코드</t>
  </si>
  <si>
    <t>주문일자</t>
  </si>
  <si>
    <t>배송완료일</t>
  </si>
  <si>
    <t>분류</t>
  </si>
  <si>
    <t>제품명</t>
  </si>
  <si>
    <t>주문수량</t>
  </si>
  <si>
    <t>단가</t>
  </si>
  <si>
    <t>결제금액</t>
  </si>
  <si>
    <t>영상가전</t>
  </si>
  <si>
    <t>스마트TV</t>
  </si>
  <si>
    <t>계절가전</t>
  </si>
  <si>
    <t>벽걸이에어컨</t>
  </si>
  <si>
    <t>생활가전</t>
  </si>
  <si>
    <t>드럼세탁기</t>
  </si>
  <si>
    <t>주방가전</t>
  </si>
  <si>
    <t>양문형냉장고</t>
  </si>
  <si>
    <t>무선청소기</t>
  </si>
  <si>
    <t>전자레인지</t>
  </si>
  <si>
    <t>OLED TV</t>
  </si>
  <si>
    <t>스탠드에어컨</t>
  </si>
  <si>
    <t>통돌이세탁기</t>
  </si>
  <si>
    <t>김치냉장고</t>
  </si>
  <si>
    <t>로봇청소기</t>
  </si>
  <si>
    <t>광파오븐</t>
  </si>
  <si>
    <t>QLED TV</t>
  </si>
  <si>
    <t>창문형에어컨</t>
  </si>
  <si>
    <t>식기세척기</t>
  </si>
  <si>
    <t>일반가전</t>
  </si>
  <si>
    <t>소형냉장고</t>
  </si>
  <si>
    <t>핸디청소기</t>
  </si>
  <si>
    <t>에어프라이어</t>
  </si>
  <si>
    <t>미니TV</t>
  </si>
  <si>
    <t>건조기</t>
  </si>
  <si>
    <t>와인셀러</t>
  </si>
  <si>
    <t>커피머신</t>
  </si>
  <si>
    <t>빔프로젝터</t>
  </si>
  <si>
    <t>[표2] 평가항목표1</t>
    <phoneticPr fontId="1" type="noConversion"/>
  </si>
  <si>
    <t>ID</t>
    <phoneticPr fontId="1" type="noConversion"/>
  </si>
  <si>
    <t>변경ID</t>
    <phoneticPr fontId="1" type="noConversion"/>
  </si>
  <si>
    <t>수강반</t>
    <phoneticPr fontId="1" type="noConversion"/>
  </si>
  <si>
    <t>지도교수</t>
    <phoneticPr fontId="1" type="noConversion"/>
  </si>
  <si>
    <t>성명</t>
    <phoneticPr fontId="1" type="noConversion"/>
  </si>
  <si>
    <t>출석</t>
    <phoneticPr fontId="1" type="noConversion"/>
  </si>
  <si>
    <t>발표</t>
    <phoneticPr fontId="1" type="noConversion"/>
  </si>
  <si>
    <t>보고서</t>
    <phoneticPr fontId="1" type="noConversion"/>
  </si>
  <si>
    <t>교수평가</t>
    <phoneticPr fontId="1" type="noConversion"/>
  </si>
  <si>
    <t>동료평가</t>
    <phoneticPr fontId="1" type="noConversion"/>
  </si>
  <si>
    <t>평가결과</t>
    <phoneticPr fontId="1" type="noConversion"/>
  </si>
  <si>
    <t>튜터선정</t>
    <phoneticPr fontId="1" type="noConversion"/>
  </si>
  <si>
    <t>평가항목</t>
  </si>
  <si>
    <t>출석</t>
  </si>
  <si>
    <t>발표</t>
  </si>
  <si>
    <t>보고서</t>
  </si>
  <si>
    <t>교수평가</t>
  </si>
  <si>
    <t>동료평가</t>
  </si>
  <si>
    <t>1반</t>
  </si>
  <si>
    <t>김석훈</t>
  </si>
  <si>
    <t>2반</t>
  </si>
  <si>
    <t>박동연</t>
  </si>
  <si>
    <t>이순신</t>
  </si>
  <si>
    <t>3반</t>
  </si>
  <si>
    <t>홍미란</t>
  </si>
  <si>
    <t>강감찬</t>
  </si>
  <si>
    <t>유관순</t>
  </si>
  <si>
    <t>안중근</t>
  </si>
  <si>
    <t>[표3] 평가항목표2</t>
    <phoneticPr fontId="1" type="noConversion"/>
  </si>
  <si>
    <t>윤봉길</t>
  </si>
  <si>
    <t>평가점수</t>
  </si>
  <si>
    <t>김구</t>
  </si>
  <si>
    <t>평가결과</t>
  </si>
  <si>
    <t>fail</t>
  </si>
  <si>
    <t>pass</t>
  </si>
  <si>
    <t>honor pass</t>
  </si>
  <si>
    <t>신사임당</t>
  </si>
  <si>
    <t>장영실</t>
  </si>
  <si>
    <t>[표4] 프로그램별 반별 교수평가 합계</t>
    <phoneticPr fontId="1" type="noConversion"/>
  </si>
  <si>
    <t>정도전</t>
  </si>
  <si>
    <t>프로그램 코드</t>
  </si>
  <si>
    <t>C</t>
  </si>
  <si>
    <t>K</t>
  </si>
  <si>
    <t>U</t>
  </si>
  <si>
    <t>정약용</t>
  </si>
  <si>
    <t>최무선</t>
  </si>
  <si>
    <t>이황</t>
  </si>
  <si>
    <t>이이</t>
  </si>
  <si>
    <t>황희</t>
  </si>
  <si>
    <t>[표5] 평가항목별 지도교수별 최대점수 획득 순위</t>
    <phoneticPr fontId="1" type="noConversion"/>
  </si>
  <si>
    <t>이방원</t>
  </si>
  <si>
    <t>세종</t>
  </si>
  <si>
    <t>순위</t>
    <phoneticPr fontId="1" type="noConversion"/>
  </si>
  <si>
    <t>광해군</t>
  </si>
  <si>
    <t>김석훈</t>
    <phoneticPr fontId="1" type="noConversion"/>
  </si>
  <si>
    <t>박동연</t>
    <phoneticPr fontId="1" type="noConversion"/>
  </si>
  <si>
    <t>홍미란</t>
    <phoneticPr fontId="1" type="noConversion"/>
  </si>
  <si>
    <t>U20241731R</t>
  </si>
  <si>
    <t>정서준</t>
  </si>
  <si>
    <t>U20249356R</t>
  </si>
  <si>
    <t>오도윤</t>
  </si>
  <si>
    <t>송건우</t>
  </si>
  <si>
    <t>권시우</t>
  </si>
  <si>
    <t>E20245188B</t>
  </si>
  <si>
    <t>류수아</t>
  </si>
  <si>
    <t>강도윤</t>
  </si>
  <si>
    <t>U20241744C</t>
  </si>
  <si>
    <t>장하린</t>
  </si>
  <si>
    <t>한서준</t>
  </si>
  <si>
    <t>권지아</t>
  </si>
  <si>
    <t>류동현</t>
  </si>
  <si>
    <t>송하린</t>
  </si>
  <si>
    <t>최하린</t>
  </si>
  <si>
    <t>윤지아</t>
  </si>
  <si>
    <t>오서연</t>
  </si>
  <si>
    <t>강지유</t>
  </si>
  <si>
    <t>신민준</t>
  </si>
  <si>
    <t>이하은</t>
  </si>
  <si>
    <t>신시우</t>
  </si>
  <si>
    <t>한건우</t>
  </si>
  <si>
    <t>황민재</t>
  </si>
  <si>
    <t>MW-2026S-KICH</t>
  </si>
  <si>
    <t>TV-2026S-ELEC</t>
  </si>
  <si>
    <t>VC-2026S-KICH</t>
  </si>
  <si>
    <t>TV-2025S-ELEC</t>
  </si>
  <si>
    <t>AC-2025D-ELEC</t>
  </si>
  <si>
    <t>VC-2025F-ELEC</t>
  </si>
  <si>
    <t>RF-2025D-KICH</t>
  </si>
  <si>
    <t>TV-2025S-HOME</t>
  </si>
  <si>
    <t>AC-2025S-ELEC</t>
  </si>
  <si>
    <t>WM-2025D-ELEC</t>
  </si>
  <si>
    <t>VC-2025D-HOME</t>
  </si>
  <si>
    <t>MW-2025S-ELEC</t>
  </si>
  <si>
    <t>AC-2025F-HOME</t>
  </si>
  <si>
    <t>WM-2025D-KICH</t>
  </si>
  <si>
    <t>RF-2025S-ELEC</t>
  </si>
  <si>
    <t>MW-2025F-HOME</t>
  </si>
  <si>
    <t>TV-2025D-ELEC</t>
  </si>
  <si>
    <t>WM-2025S-ELEC</t>
  </si>
  <si>
    <t>RF-2025F-HOME</t>
  </si>
  <si>
    <t>WM-2024S-HOME</t>
  </si>
  <si>
    <t>RF-2024F-KICH</t>
  </si>
  <si>
    <t>VC-2024D-ELEC</t>
  </si>
  <si>
    <t>AC-2024S-HOME</t>
  </si>
  <si>
    <t>1월</t>
  </si>
  <si>
    <t>2월</t>
  </si>
  <si>
    <t>3월</t>
  </si>
  <si>
    <t>4월</t>
  </si>
  <si>
    <t>5월</t>
  </si>
  <si>
    <t>6월</t>
  </si>
  <si>
    <t>7월</t>
  </si>
  <si>
    <t>[표1] 상반기 인사업무 평가 현황</t>
  </si>
  <si>
    <t>부서</t>
  </si>
  <si>
    <t>사원코드</t>
  </si>
  <si>
    <t>사원명</t>
  </si>
  <si>
    <t>직위</t>
  </si>
  <si>
    <t>직무역량</t>
  </si>
  <si>
    <t>행동역량</t>
  </si>
  <si>
    <t>총점</t>
  </si>
  <si>
    <t>기획부</t>
  </si>
  <si>
    <t>D-306</t>
  </si>
  <si>
    <t>양세찬</t>
  </si>
  <si>
    <t>사원</t>
  </si>
  <si>
    <t>C-174</t>
  </si>
  <si>
    <t>유민상</t>
  </si>
  <si>
    <t>마케팅부</t>
  </si>
  <si>
    <t>송은이</t>
  </si>
  <si>
    <t>과장</t>
  </si>
  <si>
    <t>A-642</t>
  </si>
  <si>
    <t>김민경</t>
  </si>
  <si>
    <t>대리</t>
  </si>
  <si>
    <t>D-400</t>
  </si>
  <si>
    <t>양세형</t>
  </si>
  <si>
    <t>유재석</t>
  </si>
  <si>
    <t>B-522</t>
  </si>
  <si>
    <t>박나래</t>
  </si>
  <si>
    <t>부장</t>
  </si>
  <si>
    <t>A-597</t>
  </si>
  <si>
    <t>B-490</t>
  </si>
  <si>
    <t>영업부</t>
  </si>
  <si>
    <t>B-841</t>
  </si>
  <si>
    <t>C-964</t>
  </si>
  <si>
    <t>박지민</t>
  </si>
  <si>
    <t>B-290</t>
  </si>
  <si>
    <t>C-264</t>
  </si>
  <si>
    <t>정다빈</t>
  </si>
  <si>
    <t>B-942</t>
  </si>
  <si>
    <t>김숙</t>
  </si>
  <si>
    <t>차장</t>
  </si>
  <si>
    <t>D-234</t>
  </si>
  <si>
    <t>장도연</t>
  </si>
  <si>
    <t>인사부</t>
  </si>
  <si>
    <t>B-315</t>
  </si>
  <si>
    <t>A-592</t>
  </si>
  <si>
    <t>B-661</t>
  </si>
  <si>
    <t>C-806</t>
  </si>
  <si>
    <t>C-656</t>
  </si>
  <si>
    <t>최동훈</t>
  </si>
  <si>
    <t>총무부</t>
  </si>
  <si>
    <t>D-711</t>
  </si>
  <si>
    <t>B-601</t>
  </si>
  <si>
    <t>김철수</t>
  </si>
  <si>
    <t>B-132</t>
  </si>
  <si>
    <t>C-375</t>
  </si>
  <si>
    <t>수강생코드</t>
  </si>
  <si>
    <t>성명</t>
  </si>
  <si>
    <t>평균</t>
  </si>
  <si>
    <t>A-101</t>
  </si>
  <si>
    <t>A-102</t>
  </si>
  <si>
    <t>A-103</t>
  </si>
  <si>
    <t>이영희</t>
  </si>
  <si>
    <t>A-104</t>
  </si>
  <si>
    <t>박민지</t>
  </si>
  <si>
    <t>B-201</t>
  </si>
  <si>
    <t>B-202</t>
  </si>
  <si>
    <t>정수아</t>
  </si>
  <si>
    <t>B-203</t>
  </si>
  <si>
    <t>강호동</t>
  </si>
  <si>
    <t>B-204</t>
  </si>
  <si>
    <t>구분</t>
  </si>
  <si>
    <t>PC</t>
  </si>
  <si>
    <t>Mobile</t>
  </si>
  <si>
    <t>Tablet</t>
  </si>
  <si>
    <t>상반기 기기별 접속자 수 현황</t>
    <phoneticPr fontId="1" type="noConversion"/>
  </si>
  <si>
    <t>근무시간</t>
  </si>
  <si>
    <t>시급</t>
  </si>
  <si>
    <t>실수령액</t>
  </si>
  <si>
    <t>C20229835R</t>
  </si>
  <si>
    <t>C20234391R</t>
  </si>
  <si>
    <t>C20237249R</t>
  </si>
  <si>
    <t>C20242222A</t>
  </si>
  <si>
    <t>C20243861R</t>
  </si>
  <si>
    <t>C20244815A</t>
  </si>
  <si>
    <t>C20253413B</t>
  </si>
  <si>
    <t>C20265555B</t>
  </si>
  <si>
    <t>C20268648A</t>
  </si>
  <si>
    <t>E20267387C</t>
  </si>
  <si>
    <t>K20235678B</t>
  </si>
  <si>
    <t>K20238888B</t>
  </si>
  <si>
    <t>K20249876R</t>
  </si>
  <si>
    <t>K20256666A</t>
  </si>
  <si>
    <t>K20261234A</t>
  </si>
  <si>
    <t>K20269999R</t>
  </si>
  <si>
    <t>S20228564B</t>
  </si>
  <si>
    <t>S20241085B</t>
  </si>
  <si>
    <t>S20248693R</t>
  </si>
  <si>
    <t>S20263778R</t>
  </si>
  <si>
    <t>S20268182A</t>
  </si>
  <si>
    <t>U20233333A</t>
  </si>
  <si>
    <t>U20241357A</t>
  </si>
  <si>
    <t>U20242526A</t>
  </si>
  <si>
    <t>U20246604R</t>
  </si>
  <si>
    <t>U20252468B</t>
  </si>
  <si>
    <t>U20254444R</t>
  </si>
  <si>
    <t>U20261357R</t>
  </si>
  <si>
    <t>U20267777A</t>
  </si>
  <si>
    <t>E20226561A</t>
    <phoneticPr fontId="1" type="noConversion"/>
  </si>
  <si>
    <t>E20252306R</t>
    <phoneticPr fontId="1" type="noConversion"/>
  </si>
  <si>
    <t>C20261111A</t>
    <phoneticPr fontId="1" type="noConversion"/>
  </si>
  <si>
    <t>C20267594A</t>
    <phoneticPr fontId="1" type="noConversion"/>
  </si>
  <si>
    <t>C20231235A</t>
    <phoneticPr fontId="1" type="noConversion"/>
  </si>
  <si>
    <t>근무평점</t>
    <phoneticPr fontId="1" type="noConversion"/>
  </si>
  <si>
    <t>결석</t>
    <phoneticPr fontId="1" type="noConversion"/>
  </si>
  <si>
    <t>[표1] 일용직 일당 계산</t>
    <phoneticPr fontId="1" type="noConversion"/>
  </si>
  <si>
    <t>숙련도</t>
    <phoneticPr fontId="1" type="noConversion"/>
  </si>
  <si>
    <t>전문세공</t>
    <phoneticPr fontId="1" type="noConversion"/>
  </si>
  <si>
    <t>일반세공</t>
  </si>
  <si>
    <t>일반세공</t>
    <phoneticPr fontId="1" type="noConversion"/>
  </si>
  <si>
    <t>단순보조</t>
  </si>
  <si>
    <t>단순보조</t>
    <phoneticPr fontId="1" type="noConversion"/>
  </si>
  <si>
    <t>시급</t>
    <phoneticPr fontId="1" type="noConversion"/>
  </si>
  <si>
    <t>근무일자</t>
    <phoneticPr fontId="1" type="noConversion"/>
  </si>
  <si>
    <t>이름</t>
    <phoneticPr fontId="1" type="noConversion"/>
  </si>
  <si>
    <t>장길산</t>
  </si>
  <si>
    <t>조건</t>
    <phoneticPr fontId="1" type="noConversion"/>
  </si>
  <si>
    <t>관리코드</t>
    <phoneticPr fontId="1" type="noConversion"/>
  </si>
  <si>
    <t>주문일자</t>
    <phoneticPr fontId="1" type="noConversion"/>
  </si>
  <si>
    <t>제품명</t>
    <phoneticPr fontId="1" type="noConversion"/>
  </si>
  <si>
    <t>결제금액</t>
    <phoneticPr fontId="1" type="noConversion"/>
  </si>
  <si>
    <t>총합계</t>
  </si>
  <si>
    <t>1사분기</t>
  </si>
  <si>
    <t>2사분기</t>
  </si>
  <si>
    <t>3사분기</t>
  </si>
  <si>
    <t>4사분기</t>
  </si>
  <si>
    <t>합계 : 결제금액</t>
  </si>
  <si>
    <t>분기(주문일자)</t>
  </si>
  <si>
    <t>개월(주문일자)</t>
  </si>
  <si>
    <t>8월</t>
  </si>
  <si>
    <t>9월</t>
  </si>
  <si>
    <t>10월</t>
  </si>
  <si>
    <t>11월</t>
  </si>
  <si>
    <t>12월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</si>
</sst>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yy\-mm\-dd"/>
    <numFmt numFmtId="177" formatCode="General&quot; 이상&quot;"/>
    <numFmt numFmtId="179" formatCode="[&gt;=90]&quot;♣&quot;00;[Red][&lt;10]&quot;※&quot;00;00;[Blue]@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color rgb="FF1F1F1F"/>
      <name val="맑은 고딕"/>
      <family val="3"/>
      <charset val="129"/>
      <scheme val="major"/>
    </font>
    <font>
      <sz val="11"/>
      <color rgb="FF1F1F1F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41" fontId="8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9" fontId="6" fillId="0" borderId="1" xfId="0" applyNumberFormat="1" applyFont="1" applyBorder="1" applyAlignment="1">
      <alignment horizontal="center" vertical="center" wrapText="1" readingOrder="1"/>
    </xf>
    <xf numFmtId="177" fontId="6" fillId="0" borderId="1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  <xf numFmtId="41" fontId="0" fillId="0" borderId="1" xfId="2" applyFont="1" applyBorder="1">
      <alignment vertical="center"/>
    </xf>
    <xf numFmtId="0" fontId="9" fillId="0" borderId="0" xfId="0" applyFont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2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/>
    </xf>
    <xf numFmtId="17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</cellXfs>
  <cellStyles count="3">
    <cellStyle name="쉼표 [0]" xfId="2" builtinId="6"/>
    <cellStyle name="표준" xfId="0" builtinId="0"/>
    <cellStyle name="표준 2" xfId="1" xr:uid="{A151CEF2-6EB9-41F7-8BB9-70EC3B1B01D1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기기 접속자 현황</a:t>
            </a:r>
          </a:p>
        </c:rich>
      </c:tx>
      <c:overlay val="0"/>
      <c:spPr>
        <a:noFill/>
        <a:ln>
          <a:solidFill>
            <a:schemeClr val="accent1">
              <a:alpha val="96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'기타작업-2'!$B$6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'기타작업-2'!$C$4:$H$4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'기타작업-2'!$C$6:$H$6</c:f>
              <c:numCache>
                <c:formatCode>General</c:formatCode>
                <c:ptCount val="6"/>
                <c:pt idx="0">
                  <c:v>314200</c:v>
                </c:pt>
                <c:pt idx="1">
                  <c:v>361330</c:v>
                </c:pt>
                <c:pt idx="2">
                  <c:v>392750</c:v>
                </c:pt>
                <c:pt idx="3">
                  <c:v>439880</c:v>
                </c:pt>
                <c:pt idx="4">
                  <c:v>487010</c:v>
                </c:pt>
                <c:pt idx="5">
                  <c:v>549850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8-48E4-83DC-D6F376408B50}"/>
            </c:ext>
          </c:extLst>
        </c:ser>
        <c:ser>
          <c:idx val="0"/>
          <c:order val="1"/>
          <c:tx>
            <c:strRef>
              <c:f>'기타작업-2'!$B$5</c:f>
              <c:strCache>
                <c:ptCount val="1"/>
                <c:pt idx="0">
                  <c:v>PC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'기타작업-2'!$C$4:$H$4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'기타작업-2'!$C$5:$H$5</c:f>
              <c:numCache>
                <c:formatCode>General</c:formatCode>
                <c:ptCount val="6"/>
                <c:pt idx="0">
                  <c:v>235650</c:v>
                </c:pt>
                <c:pt idx="1">
                  <c:v>188520</c:v>
                </c:pt>
                <c:pt idx="2">
                  <c:v>204230</c:v>
                </c:pt>
                <c:pt idx="3">
                  <c:v>172810</c:v>
                </c:pt>
                <c:pt idx="4">
                  <c:v>149245</c:v>
                </c:pt>
                <c:pt idx="5">
                  <c:v>125680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8-48E4-83DC-D6F376408B50}"/>
            </c:ext>
          </c:extLst>
        </c:ser>
        <c:ser>
          <c:idx val="2"/>
          <c:order val="2"/>
          <c:tx>
            <c:strRef>
              <c:f>'기타작업-2'!$B$7</c:f>
              <c:strCache>
                <c:ptCount val="1"/>
                <c:pt idx="0">
                  <c:v>Tablet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'기타작업-2'!$C$4:$H$4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'기타작업-2'!$C$7:$H$7</c:f>
              <c:numCache>
                <c:formatCode>General</c:formatCode>
                <c:ptCount val="6"/>
                <c:pt idx="0">
                  <c:v>77880</c:v>
                </c:pt>
                <c:pt idx="1">
                  <c:v>87615</c:v>
                </c:pt>
                <c:pt idx="2">
                  <c:v>97350</c:v>
                </c:pt>
                <c:pt idx="3">
                  <c:v>107085</c:v>
                </c:pt>
                <c:pt idx="4">
                  <c:v>116820</c:v>
                </c:pt>
                <c:pt idx="5">
                  <c:v>126555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8-48E4-83DC-D6F376408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273423"/>
        <c:axId val="189283823"/>
      </c:barChart>
      <c:catAx>
        <c:axId val="18927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283823"/>
        <c:crosses val="autoZero"/>
        <c:auto val="1"/>
        <c:lblAlgn val="ctr"/>
        <c:lblOffset val="100"/>
        <c:noMultiLvlLbl val="0"/>
      </c:catAx>
      <c:valAx>
        <c:axId val="189283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인원수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273423"/>
        <c:crosses val="autoZero"/>
        <c:crossBetween val="between"/>
        <c:majorUnit val="200000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9</xdr:col>
      <xdr:colOff>0</xdr:colOff>
      <xdr:row>3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3BA04FF7-374E-04F2-55B8-5E00CA5CCA59}"/>
            </a:ext>
          </a:extLst>
        </xdr:cNvPr>
        <xdr:cNvSpPr/>
      </xdr:nvSpPr>
      <xdr:spPr>
        <a:xfrm>
          <a:off x="4219575" y="209550"/>
          <a:ext cx="8858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9</xdr:col>
      <xdr:colOff>0</xdr:colOff>
      <xdr:row>6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8D8B5548-E064-7390-9C75-64C88351ACA0}"/>
            </a:ext>
          </a:extLst>
        </xdr:cNvPr>
        <xdr:cNvSpPr/>
      </xdr:nvSpPr>
      <xdr:spPr>
        <a:xfrm>
          <a:off x="4191000" y="838200"/>
          <a:ext cx="9144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180975</xdr:rowOff>
    </xdr:from>
    <xdr:to>
      <xdr:col>8</xdr:col>
      <xdr:colOff>0</xdr:colOff>
      <xdr:row>22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0</xdr:row>
          <xdr:rowOff>85725</xdr:rowOff>
        </xdr:from>
        <xdr:to>
          <xdr:col>5</xdr:col>
          <xdr:colOff>1028700</xdr:colOff>
          <xdr:row>1</xdr:row>
          <xdr:rowOff>228600</xdr:rowOff>
        </xdr:to>
        <xdr:sp macro="" textlink="">
          <xdr:nvSpPr>
            <xdr:cNvPr id="7169" name="cmd일당계산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6" refreshedDate="46267.980651620368" backgroundQuery="1" createdVersion="8" refreshedVersion="8" minRefreshableVersion="3" recordCount="25" xr:uid="{3BB6E355-6349-4121-A4E4-6C714BD620D2}">
  <cacheSource type="external" connectionId="2"/>
  <cacheFields count="10">
    <cacheField name="관리코드" numFmtId="0" sqlType="-9">
      <sharedItems count="23">
        <s v="TV-2025S-ELEC"/>
        <s v="AC-2025D-ELEC"/>
        <s v="WM-2024S-HOME"/>
        <s v="VC-2025F-ELEC"/>
        <s v="RF-2025D-KICH"/>
        <s v="MW-2026S-KICH"/>
        <s v="TV-2025S-HOME"/>
        <s v="AC-2025S-ELEC"/>
        <s v="WM-2025D-ELEC"/>
        <s v="RF-2024F-KICH"/>
        <s v="VC-2025D-HOME"/>
        <s v="MW-2025S-ELEC"/>
        <s v="TV-2026S-ELEC"/>
        <s v="AC-2025F-HOME"/>
        <s v="WM-2025D-KICH"/>
        <s v="RF-2025S-ELEC"/>
        <s v="MW-2025F-HOME"/>
        <s v="VC-2024D-ELEC"/>
        <s v="TV-2025D-ELEC"/>
        <s v="AC-2024S-HOME"/>
        <s v="WM-2025S-ELEC"/>
        <s v="RF-2025F-HOME"/>
        <s v="VC-2026S-KICH"/>
      </sharedItems>
    </cacheField>
    <cacheField name="주문일자" numFmtId="0" sqlType="11">
      <sharedItems containsSemiMixedTypes="0" containsNonDate="0" containsDate="1" containsString="0" minDate="2024-08-05T00:00:00" maxDate="2026-03-02T00:00:00" count="25">
        <d v="2025-01-15T00:00:00"/>
        <d v="2025-05-10T00:00:00"/>
        <d v="2024-11-20T00:00:00"/>
        <d v="2025-08-12T00:00:00"/>
        <d v="2025-03-05T00:00:00"/>
        <d v="2026-01-10T00:00:00"/>
        <d v="2025-09-01T00:00:00"/>
        <d v="2025-06-20T00:00:00"/>
        <d v="2025-02-15T00:00:00"/>
        <d v="2024-12-01T00:00:00"/>
        <d v="2025-11-11T00:00:00"/>
        <d v="2025-04-05T00:00:00"/>
        <d v="2026-02-01T00:00:00"/>
        <d v="2025-07-10T00:00:00"/>
        <d v="2025-10-05T00:00:00"/>
        <d v="2025-05-20T00:00:00"/>
        <d v="2025-12-01T00:00:00"/>
        <d v="2024-09-10T00:00:00"/>
        <d v="2025-03-15T00:00:00"/>
        <d v="2024-08-05T00:00:00"/>
        <d v="2025-01-20T00:00:00"/>
        <d v="2025-06-11T00:00:00"/>
        <d v="2026-03-01T00:00:00"/>
        <d v="2025-10-20T00:00:00"/>
        <d v="2025-11-05T00:00:00"/>
      </sharedItems>
      <fieldGroup par="9"/>
    </cacheField>
    <cacheField name="배송완료일" numFmtId="0" sqlType="11">
      <sharedItems containsSemiMixedTypes="0" containsNonDate="0" containsDate="1" containsString="0" minDate="2024-08-15T00:00:00" maxDate="2026-04-06T00:00:00" count="23">
        <d v="2025-02-10T00:00:00"/>
        <d v="2025-06-15T00:00:00"/>
        <d v="2024-12-05T00:00:00"/>
        <d v="2025-08-15T00:00:00"/>
        <d v="2025-04-10T00:00:00"/>
        <d v="2026-01-15T00:00:00"/>
        <d v="2025-10-05T00:00:00"/>
        <d v="2025-07-25T00:00:00"/>
        <d v="2025-03-20T00:00:00"/>
        <d v="2025-12-15T00:00:00"/>
        <d v="2025-04-15T00:00:00"/>
        <d v="2026-03-10T00:00:00"/>
        <d v="2025-07-14T00:00:00"/>
        <d v="2025-11-10T00:00:00"/>
        <d v="2025-06-25T00:00:00"/>
        <d v="2025-12-04T00:00:00"/>
        <d v="2024-10-15T00:00:00"/>
        <d v="2025-04-20T00:00:00"/>
        <d v="2024-08-15T00:00:00"/>
        <d v="2025-02-25T00:00:00"/>
        <d v="2026-04-05T00:00:00"/>
        <d v="2025-11-25T00:00:00"/>
        <d v="2025-12-10T00:00:00"/>
      </sharedItems>
    </cacheField>
    <cacheField name="분류" numFmtId="0" sqlType="-9">
      <sharedItems count="5">
        <s v="영상가전"/>
        <s v="계절가전"/>
        <s v="생활가전"/>
        <s v="주방가전"/>
        <s v="일반가전"/>
      </sharedItems>
    </cacheField>
    <cacheField name="제품명" numFmtId="0" sqlType="-9">
      <sharedItems count="25">
        <s v="스마트TV"/>
        <s v="벽걸이에어컨"/>
        <s v="드럼세탁기"/>
        <s v="무선청소기"/>
        <s v="양문형냉장고"/>
        <s v="전자레인지"/>
        <s v="OLED TV"/>
        <s v="스탠드에어컨"/>
        <s v="통돌이세탁기"/>
        <s v="김치냉장고"/>
        <s v="로봇청소기"/>
        <s v="광파오븐"/>
        <s v="QLED TV"/>
        <s v="창문형에어컨"/>
        <s v="식기세척기"/>
        <s v="소형냉장고"/>
        <s v="에어프라이어"/>
        <s v="핸디청소기"/>
        <s v="미니TV"/>
        <s v="제습기"/>
        <s v="건조기"/>
        <s v="와인셀러"/>
        <s v="음식물처리기"/>
        <s v="커피머신"/>
        <s v="빔프로젝터"/>
      </sharedItems>
    </cacheField>
    <cacheField name="주문수량" numFmtId="0" sqlType="8">
      <sharedItems containsSemiMixedTypes="0" containsString="0" containsNumber="1" containsInteger="1" minValue="1" maxValue="10" count="6">
        <n v="1"/>
        <n v="2"/>
        <n v="3"/>
        <n v="5"/>
        <n v="4"/>
        <n v="10"/>
      </sharedItems>
    </cacheField>
    <cacheField name="단가" numFmtId="0" sqlType="8">
      <sharedItems containsSemiMixedTypes="0" containsString="0" containsNumber="1" containsInteger="1" minValue="80000" maxValue="2500000" count="24">
        <n v="1500000"/>
        <n v="600000"/>
        <n v="1200000"/>
        <n v="450000"/>
        <n v="2200000"/>
        <n v="150000"/>
        <n v="2500000"/>
        <n v="1800000"/>
        <n v="500000"/>
        <n v="1600000"/>
        <n v="650000"/>
        <n v="250000"/>
        <n v="2100000"/>
        <n v="550000"/>
        <n v="1300000"/>
        <n v="350000"/>
        <n v="120000"/>
        <n v="80000"/>
        <n v="300000"/>
        <n v="1400000"/>
        <n v="850000"/>
        <n v="750000"/>
        <n v="400000"/>
        <n v="900000"/>
      </sharedItems>
    </cacheField>
    <cacheField name="결제금액" numFmtId="0" sqlType="8">
      <sharedItems containsSemiMixedTypes="0" containsString="0" containsNumber="1" containsInteger="1" minValue="400000" maxValue="2500000" count="17">
        <n v="1500000"/>
        <n v="1200000"/>
        <n v="1350000"/>
        <n v="2200000"/>
        <n v="750000"/>
        <n v="2500000"/>
        <n v="1800000"/>
        <n v="1000000"/>
        <n v="1600000"/>
        <n v="1300000"/>
        <n v="2100000"/>
        <n v="1650000"/>
        <n v="700000"/>
        <n v="400000"/>
        <n v="900000"/>
        <n v="1400000"/>
        <n v="850000"/>
      </sharedItems>
    </cacheField>
    <cacheField name="개월(주문일자)" numFmtId="0" databaseField="0">
      <fieldGroup base="1">
        <rangePr groupBy="months" startDate="2024-08-05T00:00:00" endDate="2026-03-02T00:00:00"/>
        <groupItems count="14">
          <s v="&lt;2024-08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3-02"/>
        </groupItems>
      </fieldGroup>
    </cacheField>
    <cacheField name="분기(주문일자)" numFmtId="0" databaseField="0">
      <fieldGroup base="1">
        <rangePr groupBy="quarters" startDate="2024-08-05T00:00:00" endDate="2026-03-02T00:00:00"/>
        <groupItems count="6">
          <s v="&lt;2024-08-05"/>
          <s v="1사분기"/>
          <s v="2사분기"/>
          <s v="3사분기"/>
          <s v="4사분기"/>
          <s v="&gt;2026-03-0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x v="0"/>
    <x v="0"/>
    <x v="0"/>
    <x v="0"/>
    <x v="0"/>
    <x v="0"/>
  </r>
  <r>
    <x v="1"/>
    <x v="1"/>
    <x v="1"/>
    <x v="1"/>
    <x v="1"/>
    <x v="1"/>
    <x v="1"/>
    <x v="1"/>
  </r>
  <r>
    <x v="2"/>
    <x v="2"/>
    <x v="2"/>
    <x v="2"/>
    <x v="2"/>
    <x v="0"/>
    <x v="2"/>
    <x v="1"/>
  </r>
  <r>
    <x v="3"/>
    <x v="3"/>
    <x v="3"/>
    <x v="2"/>
    <x v="3"/>
    <x v="2"/>
    <x v="3"/>
    <x v="2"/>
  </r>
  <r>
    <x v="4"/>
    <x v="4"/>
    <x v="4"/>
    <x v="3"/>
    <x v="4"/>
    <x v="0"/>
    <x v="4"/>
    <x v="3"/>
  </r>
  <r>
    <x v="5"/>
    <x v="5"/>
    <x v="5"/>
    <x v="3"/>
    <x v="5"/>
    <x v="3"/>
    <x v="5"/>
    <x v="4"/>
  </r>
  <r>
    <x v="6"/>
    <x v="6"/>
    <x v="6"/>
    <x v="0"/>
    <x v="6"/>
    <x v="0"/>
    <x v="6"/>
    <x v="5"/>
  </r>
  <r>
    <x v="7"/>
    <x v="7"/>
    <x v="7"/>
    <x v="1"/>
    <x v="7"/>
    <x v="0"/>
    <x v="7"/>
    <x v="6"/>
  </r>
  <r>
    <x v="8"/>
    <x v="8"/>
    <x v="8"/>
    <x v="2"/>
    <x v="8"/>
    <x v="1"/>
    <x v="8"/>
    <x v="7"/>
  </r>
  <r>
    <x v="9"/>
    <x v="9"/>
    <x v="2"/>
    <x v="3"/>
    <x v="9"/>
    <x v="0"/>
    <x v="9"/>
    <x v="8"/>
  </r>
  <r>
    <x v="10"/>
    <x v="10"/>
    <x v="9"/>
    <x v="2"/>
    <x v="10"/>
    <x v="1"/>
    <x v="10"/>
    <x v="9"/>
  </r>
  <r>
    <x v="11"/>
    <x v="11"/>
    <x v="10"/>
    <x v="3"/>
    <x v="11"/>
    <x v="4"/>
    <x v="11"/>
    <x v="7"/>
  </r>
  <r>
    <x v="12"/>
    <x v="12"/>
    <x v="11"/>
    <x v="0"/>
    <x v="12"/>
    <x v="0"/>
    <x v="12"/>
    <x v="10"/>
  </r>
  <r>
    <x v="13"/>
    <x v="13"/>
    <x v="12"/>
    <x v="1"/>
    <x v="13"/>
    <x v="2"/>
    <x v="13"/>
    <x v="11"/>
  </r>
  <r>
    <x v="14"/>
    <x v="14"/>
    <x v="13"/>
    <x v="3"/>
    <x v="14"/>
    <x v="0"/>
    <x v="14"/>
    <x v="9"/>
  </r>
  <r>
    <x v="15"/>
    <x v="15"/>
    <x v="14"/>
    <x v="4"/>
    <x v="15"/>
    <x v="1"/>
    <x v="15"/>
    <x v="12"/>
  </r>
  <r>
    <x v="16"/>
    <x v="16"/>
    <x v="15"/>
    <x v="3"/>
    <x v="16"/>
    <x v="5"/>
    <x v="16"/>
    <x v="1"/>
  </r>
  <r>
    <x v="17"/>
    <x v="17"/>
    <x v="16"/>
    <x v="2"/>
    <x v="17"/>
    <x v="3"/>
    <x v="17"/>
    <x v="13"/>
  </r>
  <r>
    <x v="18"/>
    <x v="18"/>
    <x v="17"/>
    <x v="0"/>
    <x v="18"/>
    <x v="1"/>
    <x v="3"/>
    <x v="14"/>
  </r>
  <r>
    <x v="19"/>
    <x v="19"/>
    <x v="18"/>
    <x v="1"/>
    <x v="19"/>
    <x v="4"/>
    <x v="18"/>
    <x v="1"/>
  </r>
  <r>
    <x v="20"/>
    <x v="20"/>
    <x v="19"/>
    <x v="2"/>
    <x v="20"/>
    <x v="0"/>
    <x v="19"/>
    <x v="15"/>
  </r>
  <r>
    <x v="21"/>
    <x v="21"/>
    <x v="1"/>
    <x v="3"/>
    <x v="21"/>
    <x v="0"/>
    <x v="20"/>
    <x v="16"/>
  </r>
  <r>
    <x v="22"/>
    <x v="22"/>
    <x v="20"/>
    <x v="3"/>
    <x v="22"/>
    <x v="1"/>
    <x v="21"/>
    <x v="0"/>
  </r>
  <r>
    <x v="11"/>
    <x v="23"/>
    <x v="21"/>
    <x v="2"/>
    <x v="23"/>
    <x v="2"/>
    <x v="22"/>
    <x v="1"/>
  </r>
  <r>
    <x v="0"/>
    <x v="24"/>
    <x v="22"/>
    <x v="0"/>
    <x v="24"/>
    <x v="1"/>
    <x v="23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1D0F48-88D4-4196-A81B-00D1EC95FA76}" name="피벗 테이블1" cacheId="1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2:I20" firstHeaderRow="1" firstDataRow="2" firstDataCol="2"/>
  <pivotFields count="10">
    <pivotField compact="0" showAll="0"/>
    <pivotField compact="0" showAll="0">
      <items count="26">
        <item x="19"/>
        <item x="17"/>
        <item x="2"/>
        <item x="9"/>
        <item x="0"/>
        <item x="20"/>
        <item x="8"/>
        <item x="4"/>
        <item x="18"/>
        <item x="11"/>
        <item x="1"/>
        <item x="15"/>
        <item x="21"/>
        <item x="7"/>
        <item x="13"/>
        <item x="3"/>
        <item x="6"/>
        <item x="14"/>
        <item x="23"/>
        <item x="24"/>
        <item x="10"/>
        <item x="16"/>
        <item x="5"/>
        <item x="12"/>
        <item x="22"/>
        <item t="default"/>
      </items>
    </pivotField>
    <pivotField compact="0" showAll="0"/>
    <pivotField axis="axisCol" compact="0" showAll="0">
      <items count="6">
        <item x="1"/>
        <item x="2"/>
        <item x="0"/>
        <item x="4"/>
        <item x="3"/>
        <item t="default"/>
      </items>
    </pivotField>
    <pivotField compact="0" showAll="0"/>
    <pivotField compact="0" showAll="0"/>
    <pivotField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9"/>
    <field x="8"/>
  </rowFields>
  <rowItems count="17">
    <i>
      <x v="1"/>
    </i>
    <i r="1">
      <x v="1"/>
    </i>
    <i r="1">
      <x v="2"/>
    </i>
    <i r="1">
      <x v="3"/>
    </i>
    <i>
      <x v="2"/>
    </i>
    <i r="1">
      <x v="4"/>
    </i>
    <i r="1">
      <x v="5"/>
    </i>
    <i r="1">
      <x v="6"/>
    </i>
    <i>
      <x v="3"/>
    </i>
    <i r="1">
      <x v="7"/>
    </i>
    <i r="1">
      <x v="8"/>
    </i>
    <i r="1">
      <x v="9"/>
    </i>
    <i>
      <x v="4"/>
    </i>
    <i r="1">
      <x v="10"/>
    </i>
    <i r="1">
      <x v="11"/>
    </i>
    <i r="1">
      <x v="12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합계 : 결제금액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2:H44"/>
  <sheetViews>
    <sheetView topLeftCell="A19" zoomScale="90" zoomScaleNormal="90" workbookViewId="0">
      <selection activeCell="D22" sqref="D22"/>
    </sheetView>
  </sheetViews>
  <sheetFormatPr defaultRowHeight="16.5" x14ac:dyDescent="0.3"/>
  <cols>
    <col min="1" max="1" width="17.875" bestFit="1" customWidth="1"/>
    <col min="2" max="2" width="17.375" customWidth="1"/>
    <col min="3" max="3" width="13" bestFit="1" customWidth="1"/>
    <col min="4" max="4" width="9.125" bestFit="1" customWidth="1"/>
    <col min="5" max="5" width="13" bestFit="1" customWidth="1"/>
    <col min="6" max="6" width="11.25" bestFit="1" customWidth="1"/>
    <col min="7" max="8" width="10.625" bestFit="1" customWidth="1"/>
  </cols>
  <sheetData>
    <row r="2" spans="1:8" x14ac:dyDescent="0.3">
      <c r="A2" t="s">
        <v>0</v>
      </c>
    </row>
    <row r="3" spans="1:8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1:8" x14ac:dyDescent="0.3">
      <c r="A4" s="5" t="s">
        <v>125</v>
      </c>
      <c r="B4" s="6">
        <v>45672</v>
      </c>
      <c r="C4" s="6">
        <v>45698</v>
      </c>
      <c r="D4" s="5" t="s">
        <v>12</v>
      </c>
      <c r="E4" s="5" t="s">
        <v>13</v>
      </c>
      <c r="F4" s="5">
        <v>1</v>
      </c>
      <c r="G4" s="7">
        <v>1500000</v>
      </c>
      <c r="H4" s="7">
        <v>1500000</v>
      </c>
    </row>
    <row r="5" spans="1:8" x14ac:dyDescent="0.3">
      <c r="A5" s="5" t="s">
        <v>126</v>
      </c>
      <c r="B5" s="6">
        <v>45787</v>
      </c>
      <c r="C5" s="6">
        <v>45823</v>
      </c>
      <c r="D5" s="5" t="s">
        <v>14</v>
      </c>
      <c r="E5" s="5" t="s">
        <v>15</v>
      </c>
      <c r="F5" s="5">
        <v>2</v>
      </c>
      <c r="G5" s="7">
        <v>600000</v>
      </c>
      <c r="H5" s="7">
        <v>1200000</v>
      </c>
    </row>
    <row r="6" spans="1:8" x14ac:dyDescent="0.3">
      <c r="A6" s="5" t="s">
        <v>141</v>
      </c>
      <c r="B6" s="6">
        <v>45616</v>
      </c>
      <c r="C6" s="6">
        <v>45631</v>
      </c>
      <c r="D6" s="5" t="s">
        <v>16</v>
      </c>
      <c r="E6" s="5" t="s">
        <v>17</v>
      </c>
      <c r="F6" s="5">
        <v>1</v>
      </c>
      <c r="G6" s="7">
        <v>1200000</v>
      </c>
      <c r="H6" s="7">
        <v>1200000</v>
      </c>
    </row>
    <row r="7" spans="1:8" x14ac:dyDescent="0.3">
      <c r="A7" s="5" t="s">
        <v>127</v>
      </c>
      <c r="B7" s="6">
        <v>45881</v>
      </c>
      <c r="C7" s="6">
        <v>45884</v>
      </c>
      <c r="D7" s="5" t="s">
        <v>16</v>
      </c>
      <c r="E7" s="5" t="s">
        <v>20</v>
      </c>
      <c r="F7" s="5">
        <v>3</v>
      </c>
      <c r="G7" s="7">
        <v>450000</v>
      </c>
      <c r="H7" s="7">
        <v>1350000</v>
      </c>
    </row>
    <row r="8" spans="1:8" x14ac:dyDescent="0.3">
      <c r="A8" s="5" t="s">
        <v>128</v>
      </c>
      <c r="B8" s="6">
        <v>45721</v>
      </c>
      <c r="C8" s="6">
        <v>45757</v>
      </c>
      <c r="D8" s="5" t="s">
        <v>18</v>
      </c>
      <c r="E8" s="5" t="s">
        <v>19</v>
      </c>
      <c r="F8" s="5">
        <v>1</v>
      </c>
      <c r="G8" s="7">
        <v>2200000</v>
      </c>
      <c r="H8" s="7">
        <v>2200000</v>
      </c>
    </row>
    <row r="9" spans="1:8" x14ac:dyDescent="0.3">
      <c r="A9" s="5" t="s">
        <v>122</v>
      </c>
      <c r="B9" s="6">
        <v>46032</v>
      </c>
      <c r="C9" s="6">
        <v>46037</v>
      </c>
      <c r="D9" s="5" t="s">
        <v>18</v>
      </c>
      <c r="E9" s="5" t="s">
        <v>21</v>
      </c>
      <c r="F9" s="5">
        <v>5</v>
      </c>
      <c r="G9" s="7">
        <v>150000</v>
      </c>
      <c r="H9" s="7">
        <v>750000</v>
      </c>
    </row>
    <row r="10" spans="1:8" x14ac:dyDescent="0.3">
      <c r="A10" s="5" t="s">
        <v>129</v>
      </c>
      <c r="B10" s="6">
        <v>45901</v>
      </c>
      <c r="C10" s="6">
        <v>45935</v>
      </c>
      <c r="D10" s="5" t="s">
        <v>12</v>
      </c>
      <c r="E10" s="5" t="s">
        <v>22</v>
      </c>
      <c r="F10" s="5">
        <v>1</v>
      </c>
      <c r="G10" s="7">
        <v>2500000</v>
      </c>
      <c r="H10" s="7">
        <v>2500000</v>
      </c>
    </row>
    <row r="11" spans="1:8" x14ac:dyDescent="0.3">
      <c r="A11" s="5" t="s">
        <v>130</v>
      </c>
      <c r="B11" s="6">
        <v>45828</v>
      </c>
      <c r="C11" s="6">
        <v>45863</v>
      </c>
      <c r="D11" s="5" t="s">
        <v>14</v>
      </c>
      <c r="E11" s="5" t="s">
        <v>23</v>
      </c>
      <c r="F11" s="5">
        <v>1</v>
      </c>
      <c r="G11" s="7">
        <v>1800000</v>
      </c>
      <c r="H11" s="7">
        <v>1800000</v>
      </c>
    </row>
    <row r="12" spans="1:8" x14ac:dyDescent="0.3">
      <c r="A12" s="5" t="s">
        <v>131</v>
      </c>
      <c r="B12" s="6">
        <v>45703</v>
      </c>
      <c r="C12" s="6">
        <v>45736</v>
      </c>
      <c r="D12" s="5" t="s">
        <v>16</v>
      </c>
      <c r="E12" s="5" t="s">
        <v>24</v>
      </c>
      <c r="F12" s="5">
        <v>2</v>
      </c>
      <c r="G12" s="7">
        <v>500000</v>
      </c>
      <c r="H12" s="7">
        <v>1000000</v>
      </c>
    </row>
    <row r="13" spans="1:8" x14ac:dyDescent="0.3">
      <c r="A13" s="5" t="s">
        <v>142</v>
      </c>
      <c r="B13" s="6">
        <v>45627</v>
      </c>
      <c r="C13" s="6">
        <v>45631</v>
      </c>
      <c r="D13" s="5" t="s">
        <v>18</v>
      </c>
      <c r="E13" s="5" t="s">
        <v>25</v>
      </c>
      <c r="F13" s="5">
        <v>1</v>
      </c>
      <c r="G13" s="7">
        <v>1600000</v>
      </c>
      <c r="H13" s="7">
        <v>1600000</v>
      </c>
    </row>
    <row r="14" spans="1:8" x14ac:dyDescent="0.3">
      <c r="A14" s="5" t="s">
        <v>132</v>
      </c>
      <c r="B14" s="6">
        <v>45972</v>
      </c>
      <c r="C14" s="6">
        <v>46006</v>
      </c>
      <c r="D14" s="5" t="s">
        <v>16</v>
      </c>
      <c r="E14" s="5" t="s">
        <v>26</v>
      </c>
      <c r="F14" s="5">
        <v>2</v>
      </c>
      <c r="G14" s="7">
        <v>650000</v>
      </c>
      <c r="H14" s="7">
        <v>1300000</v>
      </c>
    </row>
    <row r="15" spans="1:8" x14ac:dyDescent="0.3">
      <c r="A15" s="5" t="s">
        <v>133</v>
      </c>
      <c r="B15" s="6">
        <v>45752</v>
      </c>
      <c r="C15" s="6">
        <v>45762</v>
      </c>
      <c r="D15" s="5" t="s">
        <v>18</v>
      </c>
      <c r="E15" s="5" t="s">
        <v>27</v>
      </c>
      <c r="F15" s="5">
        <v>4</v>
      </c>
      <c r="G15" s="7">
        <v>250000</v>
      </c>
      <c r="H15" s="7">
        <v>1000000</v>
      </c>
    </row>
    <row r="16" spans="1:8" x14ac:dyDescent="0.3">
      <c r="A16" s="5" t="s">
        <v>123</v>
      </c>
      <c r="B16" s="6">
        <v>46054</v>
      </c>
      <c r="C16" s="6">
        <v>46091</v>
      </c>
      <c r="D16" s="5" t="s">
        <v>12</v>
      </c>
      <c r="E16" s="5" t="s">
        <v>28</v>
      </c>
      <c r="F16" s="5">
        <v>1</v>
      </c>
      <c r="G16" s="7">
        <v>2100000</v>
      </c>
      <c r="H16" s="7">
        <v>2100000</v>
      </c>
    </row>
    <row r="17" spans="1:8" x14ac:dyDescent="0.3">
      <c r="A17" s="5" t="s">
        <v>134</v>
      </c>
      <c r="B17" s="6">
        <v>45848</v>
      </c>
      <c r="C17" s="6">
        <v>45852</v>
      </c>
      <c r="D17" s="5" t="s">
        <v>14</v>
      </c>
      <c r="E17" s="5" t="s">
        <v>29</v>
      </c>
      <c r="F17" s="5">
        <v>3</v>
      </c>
      <c r="G17" s="7">
        <v>550000</v>
      </c>
      <c r="H17" s="7">
        <v>1650000</v>
      </c>
    </row>
    <row r="18" spans="1:8" x14ac:dyDescent="0.3">
      <c r="A18" s="5" t="s">
        <v>135</v>
      </c>
      <c r="B18" s="6">
        <v>45935</v>
      </c>
      <c r="C18" s="6">
        <v>45971</v>
      </c>
      <c r="D18" s="5" t="s">
        <v>18</v>
      </c>
      <c r="E18" s="5" t="s">
        <v>30</v>
      </c>
      <c r="F18" s="5">
        <v>1</v>
      </c>
      <c r="G18" s="7">
        <v>1300000</v>
      </c>
      <c r="H18" s="7">
        <v>1300000</v>
      </c>
    </row>
    <row r="19" spans="1:8" x14ac:dyDescent="0.3">
      <c r="A19" s="5" t="s">
        <v>136</v>
      </c>
      <c r="B19" s="6">
        <v>45797</v>
      </c>
      <c r="C19" s="6">
        <v>45833</v>
      </c>
      <c r="D19" s="5" t="s">
        <v>31</v>
      </c>
      <c r="E19" s="5" t="s">
        <v>32</v>
      </c>
      <c r="F19" s="5">
        <v>2</v>
      </c>
      <c r="G19" s="7">
        <v>350000</v>
      </c>
      <c r="H19" s="7">
        <v>700000</v>
      </c>
    </row>
    <row r="20" spans="1:8" x14ac:dyDescent="0.3">
      <c r="A20" s="5" t="s">
        <v>137</v>
      </c>
      <c r="B20" s="6">
        <v>45992</v>
      </c>
      <c r="C20" s="6">
        <v>45995</v>
      </c>
      <c r="D20" s="5" t="s">
        <v>18</v>
      </c>
      <c r="E20" s="5" t="s">
        <v>34</v>
      </c>
      <c r="F20" s="5">
        <v>10</v>
      </c>
      <c r="G20" s="7">
        <v>120000</v>
      </c>
      <c r="H20" s="7">
        <v>1200000</v>
      </c>
    </row>
    <row r="21" spans="1:8" x14ac:dyDescent="0.3">
      <c r="A21" s="5" t="s">
        <v>143</v>
      </c>
      <c r="B21" s="6">
        <v>45545</v>
      </c>
      <c r="C21" s="6">
        <v>45580</v>
      </c>
      <c r="D21" s="5" t="s">
        <v>16</v>
      </c>
      <c r="E21" s="5" t="s">
        <v>33</v>
      </c>
      <c r="F21" s="5">
        <v>5</v>
      </c>
      <c r="G21" s="7">
        <v>80000</v>
      </c>
      <c r="H21" s="7">
        <v>400000</v>
      </c>
    </row>
    <row r="22" spans="1:8" x14ac:dyDescent="0.3">
      <c r="A22" s="5" t="s">
        <v>138</v>
      </c>
      <c r="B22" s="6">
        <v>45731</v>
      </c>
      <c r="C22" s="6">
        <v>45767</v>
      </c>
      <c r="D22" s="5" t="s">
        <v>12</v>
      </c>
      <c r="E22" s="5" t="s">
        <v>35</v>
      </c>
      <c r="F22" s="5">
        <v>2</v>
      </c>
      <c r="G22" s="7">
        <v>450000</v>
      </c>
      <c r="H22" s="7">
        <v>900000</v>
      </c>
    </row>
    <row r="23" spans="1:8" x14ac:dyDescent="0.3">
      <c r="A23" s="5" t="s">
        <v>144</v>
      </c>
      <c r="B23" s="6">
        <v>45509</v>
      </c>
      <c r="C23" s="6">
        <v>45519</v>
      </c>
      <c r="D23" s="5" t="s">
        <v>14</v>
      </c>
      <c r="E23" s="5" t="s">
        <v>1</v>
      </c>
      <c r="F23" s="5">
        <v>4</v>
      </c>
      <c r="G23" s="7">
        <v>300000</v>
      </c>
      <c r="H23" s="7">
        <v>1200000</v>
      </c>
    </row>
    <row r="24" spans="1:8" x14ac:dyDescent="0.3">
      <c r="A24" s="5" t="s">
        <v>139</v>
      </c>
      <c r="B24" s="6">
        <v>45677</v>
      </c>
      <c r="C24" s="6">
        <v>45713</v>
      </c>
      <c r="D24" s="5" t="s">
        <v>16</v>
      </c>
      <c r="E24" s="5" t="s">
        <v>36</v>
      </c>
      <c r="F24" s="5">
        <v>1</v>
      </c>
      <c r="G24" s="7">
        <v>1400000</v>
      </c>
      <c r="H24" s="7">
        <v>1400000</v>
      </c>
    </row>
    <row r="25" spans="1:8" x14ac:dyDescent="0.3">
      <c r="A25" s="5" t="s">
        <v>140</v>
      </c>
      <c r="B25" s="6">
        <v>45819</v>
      </c>
      <c r="C25" s="6">
        <v>45823</v>
      </c>
      <c r="D25" s="5" t="s">
        <v>18</v>
      </c>
      <c r="E25" s="5" t="s">
        <v>37</v>
      </c>
      <c r="F25" s="5">
        <v>1</v>
      </c>
      <c r="G25" s="7">
        <v>850000</v>
      </c>
      <c r="H25" s="7">
        <v>850000</v>
      </c>
    </row>
    <row r="26" spans="1:8" x14ac:dyDescent="0.3">
      <c r="A26" s="5" t="s">
        <v>124</v>
      </c>
      <c r="B26" s="6">
        <v>46082</v>
      </c>
      <c r="C26" s="6">
        <v>46117</v>
      </c>
      <c r="D26" s="5" t="s">
        <v>18</v>
      </c>
      <c r="E26" s="5" t="s">
        <v>2</v>
      </c>
      <c r="F26" s="5">
        <v>2</v>
      </c>
      <c r="G26" s="7">
        <v>750000</v>
      </c>
      <c r="H26" s="7">
        <v>1500000</v>
      </c>
    </row>
    <row r="27" spans="1:8" x14ac:dyDescent="0.3">
      <c r="A27" s="5" t="s">
        <v>133</v>
      </c>
      <c r="B27" s="6">
        <v>45950</v>
      </c>
      <c r="C27" s="6">
        <v>45986</v>
      </c>
      <c r="D27" s="5" t="s">
        <v>16</v>
      </c>
      <c r="E27" s="5" t="s">
        <v>38</v>
      </c>
      <c r="F27" s="5">
        <v>3</v>
      </c>
      <c r="G27" s="7">
        <v>400000</v>
      </c>
      <c r="H27" s="7">
        <v>1200000</v>
      </c>
    </row>
    <row r="28" spans="1:8" x14ac:dyDescent="0.3">
      <c r="A28" s="5" t="s">
        <v>125</v>
      </c>
      <c r="B28" s="6">
        <v>45966</v>
      </c>
      <c r="C28" s="6">
        <v>46001</v>
      </c>
      <c r="D28" s="5" t="s">
        <v>12</v>
      </c>
      <c r="E28" s="5" t="s">
        <v>39</v>
      </c>
      <c r="F28" s="5">
        <v>2</v>
      </c>
      <c r="G28" s="7">
        <v>900000</v>
      </c>
      <c r="H28" s="7">
        <v>1800000</v>
      </c>
    </row>
    <row r="29" spans="1:8" x14ac:dyDescent="0.3">
      <c r="C29" s="3"/>
      <c r="E29" s="3"/>
    </row>
    <row r="30" spans="1:8" x14ac:dyDescent="0.3">
      <c r="A30" s="24" t="s">
        <v>275</v>
      </c>
    </row>
    <row r="31" spans="1:8" x14ac:dyDescent="0.3">
      <c r="A31" t="b">
        <f>AND(YEAR($B4)=2025,RIGHT($A4,4)="ELEC")</f>
        <v>1</v>
      </c>
    </row>
    <row r="33" spans="1:4" x14ac:dyDescent="0.3">
      <c r="A33" t="s">
        <v>276</v>
      </c>
      <c r="B33" t="s">
        <v>277</v>
      </c>
      <c r="C33" t="s">
        <v>278</v>
      </c>
      <c r="D33" t="s">
        <v>279</v>
      </c>
    </row>
    <row r="34" spans="1:4" x14ac:dyDescent="0.3">
      <c r="A34" s="5" t="s">
        <v>125</v>
      </c>
      <c r="B34" s="6">
        <v>45672</v>
      </c>
      <c r="C34" s="5" t="s">
        <v>13</v>
      </c>
      <c r="D34" s="7">
        <v>1500000</v>
      </c>
    </row>
    <row r="35" spans="1:4" x14ac:dyDescent="0.3">
      <c r="A35" s="5" t="s">
        <v>126</v>
      </c>
      <c r="B35" s="6">
        <v>45787</v>
      </c>
      <c r="C35" s="5" t="s">
        <v>15</v>
      </c>
      <c r="D35" s="7">
        <v>1200000</v>
      </c>
    </row>
    <row r="36" spans="1:4" x14ac:dyDescent="0.3">
      <c r="A36" s="5" t="s">
        <v>127</v>
      </c>
      <c r="B36" s="6">
        <v>45881</v>
      </c>
      <c r="C36" s="5" t="s">
        <v>20</v>
      </c>
      <c r="D36" s="7">
        <v>1350000</v>
      </c>
    </row>
    <row r="37" spans="1:4" x14ac:dyDescent="0.3">
      <c r="A37" s="5" t="s">
        <v>130</v>
      </c>
      <c r="B37" s="6">
        <v>45828</v>
      </c>
      <c r="C37" s="5" t="s">
        <v>23</v>
      </c>
      <c r="D37" s="7">
        <v>1800000</v>
      </c>
    </row>
    <row r="38" spans="1:4" x14ac:dyDescent="0.3">
      <c r="A38" s="5" t="s">
        <v>131</v>
      </c>
      <c r="B38" s="6">
        <v>45703</v>
      </c>
      <c r="C38" s="5" t="s">
        <v>24</v>
      </c>
      <c r="D38" s="7">
        <v>1000000</v>
      </c>
    </row>
    <row r="39" spans="1:4" x14ac:dyDescent="0.3">
      <c r="A39" s="5" t="s">
        <v>133</v>
      </c>
      <c r="B39" s="6">
        <v>45752</v>
      </c>
      <c r="C39" s="5" t="s">
        <v>27</v>
      </c>
      <c r="D39" s="7">
        <v>1000000</v>
      </c>
    </row>
    <row r="40" spans="1:4" x14ac:dyDescent="0.3">
      <c r="A40" s="5" t="s">
        <v>136</v>
      </c>
      <c r="B40" s="6">
        <v>45797</v>
      </c>
      <c r="C40" s="5" t="s">
        <v>32</v>
      </c>
      <c r="D40" s="7">
        <v>700000</v>
      </c>
    </row>
    <row r="41" spans="1:4" x14ac:dyDescent="0.3">
      <c r="A41" s="5" t="s">
        <v>138</v>
      </c>
      <c r="B41" s="6">
        <v>45731</v>
      </c>
      <c r="C41" s="5" t="s">
        <v>35</v>
      </c>
      <c r="D41" s="7">
        <v>900000</v>
      </c>
    </row>
    <row r="42" spans="1:4" x14ac:dyDescent="0.3">
      <c r="A42" s="5" t="s">
        <v>139</v>
      </c>
      <c r="B42" s="6">
        <v>45677</v>
      </c>
      <c r="C42" s="5" t="s">
        <v>36</v>
      </c>
      <c r="D42" s="7">
        <v>1400000</v>
      </c>
    </row>
    <row r="43" spans="1:4" x14ac:dyDescent="0.3">
      <c r="A43" s="5" t="s">
        <v>133</v>
      </c>
      <c r="B43" s="6">
        <v>45950</v>
      </c>
      <c r="C43" s="5" t="s">
        <v>38</v>
      </c>
      <c r="D43" s="7">
        <v>1200000</v>
      </c>
    </row>
    <row r="44" spans="1:4" x14ac:dyDescent="0.3">
      <c r="A44" s="5" t="s">
        <v>125</v>
      </c>
      <c r="B44" s="6">
        <v>45966</v>
      </c>
      <c r="C44" s="5" t="s">
        <v>39</v>
      </c>
      <c r="D44" s="7">
        <v>1800000</v>
      </c>
    </row>
  </sheetData>
  <sortState xmlns:xlrd2="http://schemas.microsoft.com/office/spreadsheetml/2017/richdata2" ref="A4:H28">
    <sortCondition ref="B24:B28"/>
  </sortState>
  <phoneticPr fontId="1" type="noConversion"/>
  <conditionalFormatting sqref="A4:H28">
    <cfRule type="expression" dxfId="0" priority="1">
      <formula>AND(_xlfn.DAYS($C4,$B4)&gt;=30,MID($A4,8,1)&lt;&gt;"S")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 xml:space="preserve">&amp;R&amp;P&amp; 페이지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A1:S40"/>
  <sheetViews>
    <sheetView zoomScaleNormal="100" workbookViewId="0"/>
  </sheetViews>
  <sheetFormatPr defaultColWidth="8.625" defaultRowHeight="16.5" x14ac:dyDescent="0.3"/>
  <cols>
    <col min="1" max="2" width="12.625" bestFit="1" customWidth="1"/>
    <col min="3" max="3" width="7.375" bestFit="1" customWidth="1"/>
    <col min="4" max="4" width="9.25" bestFit="1" customWidth="1"/>
    <col min="5" max="5" width="9" bestFit="1" customWidth="1"/>
    <col min="6" max="7" width="5.5" bestFit="1" customWidth="1"/>
    <col min="8" max="8" width="7.375" bestFit="1" customWidth="1"/>
    <col min="9" max="10" width="9.25" bestFit="1" customWidth="1"/>
    <col min="11" max="11" width="11" bestFit="1" customWidth="1"/>
    <col min="12" max="12" width="9.25" bestFit="1" customWidth="1"/>
    <col min="13" max="13" width="1.75" customWidth="1"/>
    <col min="14" max="14" width="13.875" customWidth="1"/>
    <col min="15" max="15" width="6.875" bestFit="1" customWidth="1"/>
    <col min="16" max="16" width="7.875" bestFit="1" customWidth="1"/>
    <col min="17" max="17" width="11" bestFit="1" customWidth="1"/>
    <col min="18" max="19" width="9.25" bestFit="1" customWidth="1"/>
  </cols>
  <sheetData>
    <row r="1" spans="1:19" x14ac:dyDescent="0.3">
      <c r="A1" t="s">
        <v>0</v>
      </c>
      <c r="N1" t="s">
        <v>40</v>
      </c>
    </row>
    <row r="2" spans="1:19" x14ac:dyDescent="0.3">
      <c r="A2" s="8" t="s">
        <v>41</v>
      </c>
      <c r="B2" s="9" t="s">
        <v>42</v>
      </c>
      <c r="C2" s="8" t="s">
        <v>43</v>
      </c>
      <c r="D2" s="8" t="s">
        <v>44</v>
      </c>
      <c r="E2" s="8" t="s">
        <v>45</v>
      </c>
      <c r="F2" s="8" t="s">
        <v>46</v>
      </c>
      <c r="G2" s="8" t="s">
        <v>47</v>
      </c>
      <c r="H2" s="8" t="s">
        <v>48</v>
      </c>
      <c r="I2" s="8" t="s">
        <v>49</v>
      </c>
      <c r="J2" s="8" t="s">
        <v>50</v>
      </c>
      <c r="K2" s="9" t="s">
        <v>51</v>
      </c>
      <c r="L2" s="9" t="s">
        <v>52</v>
      </c>
      <c r="N2" s="8" t="s">
        <v>53</v>
      </c>
      <c r="O2" s="8" t="s">
        <v>54</v>
      </c>
      <c r="P2" s="8" t="s">
        <v>55</v>
      </c>
      <c r="Q2" s="8" t="s">
        <v>56</v>
      </c>
      <c r="R2" s="8" t="s">
        <v>57</v>
      </c>
      <c r="S2" s="8" t="s">
        <v>58</v>
      </c>
    </row>
    <row r="3" spans="1:19" x14ac:dyDescent="0.3">
      <c r="A3" s="15" t="s">
        <v>260</v>
      </c>
      <c r="B3" s="10"/>
      <c r="C3" s="10" t="s">
        <v>64</v>
      </c>
      <c r="D3" s="10" t="s">
        <v>65</v>
      </c>
      <c r="E3" s="1" t="s">
        <v>116</v>
      </c>
      <c r="F3" s="1">
        <v>57</v>
      </c>
      <c r="G3" s="1">
        <v>34</v>
      </c>
      <c r="H3" s="1">
        <v>87</v>
      </c>
      <c r="I3" s="1">
        <v>55</v>
      </c>
      <c r="J3" s="1">
        <v>37</v>
      </c>
      <c r="K3" s="10"/>
      <c r="L3" s="1"/>
      <c r="N3" s="10" t="s">
        <v>59</v>
      </c>
      <c r="O3" s="11">
        <v>0.1</v>
      </c>
      <c r="P3" s="11">
        <v>0.3</v>
      </c>
      <c r="Q3" s="11">
        <v>0.3</v>
      </c>
      <c r="R3" s="11">
        <v>0.2</v>
      </c>
      <c r="S3" s="11">
        <v>0.1</v>
      </c>
    </row>
    <row r="4" spans="1:19" x14ac:dyDescent="0.3">
      <c r="A4" s="15" t="s">
        <v>228</v>
      </c>
      <c r="B4" s="10"/>
      <c r="C4" s="10" t="s">
        <v>64</v>
      </c>
      <c r="D4" s="10" t="s">
        <v>65</v>
      </c>
      <c r="E4" s="1" t="s">
        <v>106</v>
      </c>
      <c r="F4" s="1">
        <v>91</v>
      </c>
      <c r="G4" s="1">
        <v>98</v>
      </c>
      <c r="H4" s="1">
        <v>66</v>
      </c>
      <c r="I4" s="1">
        <v>66</v>
      </c>
      <c r="J4" s="1">
        <v>86</v>
      </c>
      <c r="K4" s="10"/>
      <c r="L4" s="1"/>
      <c r="N4" s="10" t="s">
        <v>61</v>
      </c>
      <c r="O4" s="11">
        <v>0.1</v>
      </c>
      <c r="P4" s="11">
        <v>0.2</v>
      </c>
      <c r="Q4" s="11">
        <v>0.3</v>
      </c>
      <c r="R4" s="11">
        <v>0.3</v>
      </c>
      <c r="S4" s="11">
        <v>0.1</v>
      </c>
    </row>
    <row r="5" spans="1:19" x14ac:dyDescent="0.3">
      <c r="A5" s="10" t="s">
        <v>259</v>
      </c>
      <c r="B5" s="10"/>
      <c r="C5" s="10" t="s">
        <v>64</v>
      </c>
      <c r="D5" s="10" t="s">
        <v>60</v>
      </c>
      <c r="E5" s="10" t="s">
        <v>86</v>
      </c>
      <c r="F5" s="10">
        <v>90</v>
      </c>
      <c r="G5" s="10">
        <v>85</v>
      </c>
      <c r="H5" s="10">
        <v>90</v>
      </c>
      <c r="I5" s="10">
        <v>88</v>
      </c>
      <c r="J5" s="10">
        <v>85</v>
      </c>
      <c r="K5" s="10"/>
      <c r="L5" s="1"/>
      <c r="N5" s="10" t="s">
        <v>64</v>
      </c>
      <c r="O5" s="11">
        <v>0.1</v>
      </c>
      <c r="P5" s="11">
        <v>0.2</v>
      </c>
      <c r="Q5" s="11">
        <v>0.3</v>
      </c>
      <c r="R5" s="11">
        <v>0.2</v>
      </c>
      <c r="S5" s="11">
        <v>0.2</v>
      </c>
    </row>
    <row r="6" spans="1:19" x14ac:dyDescent="0.3">
      <c r="A6" s="15" t="s">
        <v>261</v>
      </c>
      <c r="B6" s="10"/>
      <c r="C6" s="10" t="s">
        <v>61</v>
      </c>
      <c r="D6" s="10" t="s">
        <v>62</v>
      </c>
      <c r="E6" s="1" t="s">
        <v>112</v>
      </c>
      <c r="F6" s="1">
        <v>100</v>
      </c>
      <c r="G6" s="1">
        <v>60</v>
      </c>
      <c r="H6" s="1">
        <v>90</v>
      </c>
      <c r="I6" s="1">
        <v>98</v>
      </c>
      <c r="J6" s="1">
        <v>97</v>
      </c>
      <c r="K6" s="10"/>
      <c r="L6" s="1"/>
    </row>
    <row r="7" spans="1:19" x14ac:dyDescent="0.3">
      <c r="A7" s="10" t="s">
        <v>229</v>
      </c>
      <c r="B7" s="10"/>
      <c r="C7" s="10" t="s">
        <v>64</v>
      </c>
      <c r="D7" s="10" t="s">
        <v>65</v>
      </c>
      <c r="E7" s="10" t="s">
        <v>66</v>
      </c>
      <c r="F7" s="10">
        <v>99</v>
      </c>
      <c r="G7" s="10">
        <v>75</v>
      </c>
      <c r="H7" s="10">
        <v>80</v>
      </c>
      <c r="I7" s="10">
        <v>85</v>
      </c>
      <c r="J7" s="10">
        <v>88</v>
      </c>
      <c r="K7" s="10"/>
      <c r="L7" s="1"/>
      <c r="N7" t="s">
        <v>69</v>
      </c>
    </row>
    <row r="8" spans="1:19" x14ac:dyDescent="0.3">
      <c r="A8" s="15" t="s">
        <v>230</v>
      </c>
      <c r="B8" s="10"/>
      <c r="C8" s="10" t="s">
        <v>59</v>
      </c>
      <c r="D8" s="10" t="s">
        <v>60</v>
      </c>
      <c r="E8" s="1" t="s">
        <v>117</v>
      </c>
      <c r="F8" s="1">
        <v>76</v>
      </c>
      <c r="G8" s="1">
        <v>93</v>
      </c>
      <c r="H8" s="1">
        <v>88</v>
      </c>
      <c r="I8" s="1">
        <v>86</v>
      </c>
      <c r="J8" s="1">
        <v>92</v>
      </c>
      <c r="K8" s="10"/>
      <c r="L8" s="1"/>
      <c r="N8" s="8" t="s">
        <v>71</v>
      </c>
      <c r="O8" s="12">
        <v>0</v>
      </c>
      <c r="P8" s="12">
        <v>60</v>
      </c>
      <c r="Q8" s="12">
        <v>90</v>
      </c>
    </row>
    <row r="9" spans="1:19" x14ac:dyDescent="0.3">
      <c r="A9" s="10" t="s">
        <v>231</v>
      </c>
      <c r="B9" s="10"/>
      <c r="C9" s="10" t="s">
        <v>61</v>
      </c>
      <c r="D9" s="10" t="s">
        <v>65</v>
      </c>
      <c r="E9" s="10" t="s">
        <v>85</v>
      </c>
      <c r="F9" s="10">
        <v>65</v>
      </c>
      <c r="G9" s="10">
        <v>55</v>
      </c>
      <c r="H9" s="10">
        <v>50</v>
      </c>
      <c r="I9" s="10">
        <v>65</v>
      </c>
      <c r="J9" s="10">
        <v>64</v>
      </c>
      <c r="K9" s="10"/>
      <c r="L9" s="1"/>
      <c r="N9" s="8" t="s">
        <v>73</v>
      </c>
      <c r="O9" s="10" t="s">
        <v>74</v>
      </c>
      <c r="P9" s="10" t="s">
        <v>75</v>
      </c>
      <c r="Q9" s="10" t="s">
        <v>76</v>
      </c>
    </row>
    <row r="10" spans="1:19" x14ac:dyDescent="0.3">
      <c r="A10" s="15" t="s">
        <v>232</v>
      </c>
      <c r="B10" s="10"/>
      <c r="C10" s="10" t="s">
        <v>59</v>
      </c>
      <c r="D10" s="10" t="s">
        <v>60</v>
      </c>
      <c r="E10" s="1" t="s">
        <v>111</v>
      </c>
      <c r="F10" s="1">
        <v>76</v>
      </c>
      <c r="G10" s="1">
        <v>71</v>
      </c>
      <c r="H10" s="1">
        <v>68</v>
      </c>
      <c r="I10" s="1">
        <v>71</v>
      </c>
      <c r="J10" s="1">
        <v>60</v>
      </c>
      <c r="K10" s="10"/>
      <c r="L10" s="1"/>
    </row>
    <row r="11" spans="1:19" x14ac:dyDescent="0.3">
      <c r="A11" s="10" t="s">
        <v>233</v>
      </c>
      <c r="B11" s="10"/>
      <c r="C11" s="10" t="s">
        <v>59</v>
      </c>
      <c r="D11" s="10" t="s">
        <v>60</v>
      </c>
      <c r="E11" s="10" t="s">
        <v>3</v>
      </c>
      <c r="F11" s="10">
        <v>87</v>
      </c>
      <c r="G11" s="10">
        <v>95</v>
      </c>
      <c r="H11" s="10">
        <v>68</v>
      </c>
      <c r="I11" s="10">
        <v>94</v>
      </c>
      <c r="J11" s="10">
        <v>83</v>
      </c>
      <c r="K11" s="10"/>
      <c r="L11" s="1"/>
      <c r="N11" t="s">
        <v>79</v>
      </c>
    </row>
    <row r="12" spans="1:19" x14ac:dyDescent="0.3">
      <c r="A12" s="15" t="s">
        <v>234</v>
      </c>
      <c r="B12" s="10"/>
      <c r="C12" s="10" t="s">
        <v>61</v>
      </c>
      <c r="D12" s="10" t="s">
        <v>62</v>
      </c>
      <c r="E12" s="1" t="s">
        <v>109</v>
      </c>
      <c r="F12" s="1">
        <v>87</v>
      </c>
      <c r="G12" s="1">
        <v>97</v>
      </c>
      <c r="H12" s="1">
        <v>76</v>
      </c>
      <c r="I12" s="1">
        <v>73</v>
      </c>
      <c r="J12" s="1">
        <v>83</v>
      </c>
      <c r="K12" s="10"/>
      <c r="L12" s="1"/>
      <c r="N12" s="8" t="s">
        <v>81</v>
      </c>
      <c r="O12" s="9" t="s">
        <v>82</v>
      </c>
      <c r="P12" s="9" t="s">
        <v>83</v>
      </c>
      <c r="Q12" s="9" t="s">
        <v>84</v>
      </c>
    </row>
    <row r="13" spans="1:19" x14ac:dyDescent="0.3">
      <c r="A13" s="10" t="s">
        <v>235</v>
      </c>
      <c r="B13" s="10"/>
      <c r="C13" s="10" t="s">
        <v>59</v>
      </c>
      <c r="D13" s="10" t="s">
        <v>62</v>
      </c>
      <c r="E13" s="10" t="s">
        <v>80</v>
      </c>
      <c r="F13" s="10">
        <v>88</v>
      </c>
      <c r="G13" s="10">
        <v>78</v>
      </c>
      <c r="H13" s="10">
        <v>85</v>
      </c>
      <c r="I13" s="10">
        <v>82</v>
      </c>
      <c r="J13" s="10">
        <v>80</v>
      </c>
      <c r="K13" s="10"/>
      <c r="L13" s="1"/>
      <c r="N13" s="10" t="s">
        <v>59</v>
      </c>
      <c r="O13" s="10"/>
      <c r="P13" s="10"/>
      <c r="Q13" s="10"/>
    </row>
    <row r="14" spans="1:19" x14ac:dyDescent="0.3">
      <c r="A14" s="10" t="s">
        <v>236</v>
      </c>
      <c r="B14" s="10"/>
      <c r="C14" s="10" t="s">
        <v>61</v>
      </c>
      <c r="D14" s="10" t="s">
        <v>96</v>
      </c>
      <c r="E14" s="10" t="s">
        <v>63</v>
      </c>
      <c r="F14" s="10">
        <v>100</v>
      </c>
      <c r="G14" s="10">
        <v>88</v>
      </c>
      <c r="H14" s="10">
        <v>92</v>
      </c>
      <c r="I14" s="10">
        <v>96</v>
      </c>
      <c r="J14" s="10">
        <v>95</v>
      </c>
      <c r="K14" s="10"/>
      <c r="L14" s="1"/>
      <c r="N14" s="10" t="s">
        <v>61</v>
      </c>
      <c r="O14" s="10"/>
      <c r="P14" s="10"/>
      <c r="Q14" s="10"/>
    </row>
    <row r="15" spans="1:19" x14ac:dyDescent="0.3">
      <c r="A15" s="15" t="s">
        <v>257</v>
      </c>
      <c r="B15" s="10"/>
      <c r="C15" s="10" t="s">
        <v>64</v>
      </c>
      <c r="D15" s="10" t="s">
        <v>65</v>
      </c>
      <c r="E15" s="1" t="s">
        <v>119</v>
      </c>
      <c r="F15" s="1">
        <v>98</v>
      </c>
      <c r="G15" s="1">
        <v>62</v>
      </c>
      <c r="H15" s="1">
        <v>65</v>
      </c>
      <c r="I15" s="1">
        <v>70</v>
      </c>
      <c r="J15" s="1">
        <v>69</v>
      </c>
      <c r="K15" s="10"/>
      <c r="L15" s="1"/>
      <c r="N15" s="10" t="s">
        <v>64</v>
      </c>
      <c r="O15" s="10"/>
      <c r="P15" s="10"/>
      <c r="Q15" s="10"/>
    </row>
    <row r="16" spans="1:19" x14ac:dyDescent="0.3">
      <c r="A16" s="15" t="s">
        <v>258</v>
      </c>
      <c r="B16" s="10"/>
      <c r="C16" s="10" t="s">
        <v>61</v>
      </c>
      <c r="D16" s="10" t="s">
        <v>62</v>
      </c>
      <c r="E16" s="1" t="s">
        <v>121</v>
      </c>
      <c r="F16" s="1">
        <v>87</v>
      </c>
      <c r="G16" s="1">
        <v>65</v>
      </c>
      <c r="H16" s="1">
        <v>81</v>
      </c>
      <c r="I16" s="1">
        <v>77</v>
      </c>
      <c r="J16" s="1">
        <v>94</v>
      </c>
      <c r="K16" s="10"/>
      <c r="L16" s="1"/>
    </row>
    <row r="17" spans="1:18" x14ac:dyDescent="0.3">
      <c r="A17" s="15" t="s">
        <v>237</v>
      </c>
      <c r="B17" s="10"/>
      <c r="C17" s="10" t="s">
        <v>61</v>
      </c>
      <c r="D17" s="10" t="s">
        <v>62</v>
      </c>
      <c r="E17" s="1" t="s">
        <v>118</v>
      </c>
      <c r="F17" s="1">
        <v>90</v>
      </c>
      <c r="G17" s="1">
        <v>66</v>
      </c>
      <c r="H17" s="1">
        <v>83</v>
      </c>
      <c r="I17" s="1">
        <v>88</v>
      </c>
      <c r="J17" s="1">
        <v>60</v>
      </c>
      <c r="K17" s="10"/>
      <c r="L17" s="1"/>
      <c r="N17" s="13" t="s">
        <v>90</v>
      </c>
    </row>
    <row r="18" spans="1:18" x14ac:dyDescent="0.3">
      <c r="A18" s="15" t="s">
        <v>104</v>
      </c>
      <c r="B18" s="10"/>
      <c r="C18" s="10" t="s">
        <v>61</v>
      </c>
      <c r="D18" s="10" t="s">
        <v>62</v>
      </c>
      <c r="E18" s="1" t="s">
        <v>105</v>
      </c>
      <c r="F18" s="1">
        <v>92</v>
      </c>
      <c r="G18" s="1">
        <v>85</v>
      </c>
      <c r="H18" s="1">
        <v>95</v>
      </c>
      <c r="I18" s="1">
        <v>72</v>
      </c>
      <c r="J18" s="1">
        <v>84</v>
      </c>
      <c r="K18" s="10"/>
      <c r="L18" s="1"/>
      <c r="N18" s="26" t="s">
        <v>44</v>
      </c>
      <c r="O18" s="14" t="s">
        <v>47</v>
      </c>
      <c r="P18" s="14" t="s">
        <v>48</v>
      </c>
      <c r="Q18" s="14" t="s">
        <v>49</v>
      </c>
      <c r="R18" s="14" t="s">
        <v>50</v>
      </c>
    </row>
    <row r="19" spans="1:18" x14ac:dyDescent="0.3">
      <c r="A19" s="10" t="s">
        <v>238</v>
      </c>
      <c r="B19" s="10"/>
      <c r="C19" s="10" t="s">
        <v>61</v>
      </c>
      <c r="D19" s="10" t="s">
        <v>62</v>
      </c>
      <c r="E19" s="10" t="s">
        <v>68</v>
      </c>
      <c r="F19" s="10">
        <v>85</v>
      </c>
      <c r="G19" s="10">
        <v>60</v>
      </c>
      <c r="H19" s="10">
        <v>50</v>
      </c>
      <c r="I19" s="10">
        <v>70</v>
      </c>
      <c r="J19" s="10">
        <v>65</v>
      </c>
      <c r="K19" s="10"/>
      <c r="L19" s="1"/>
      <c r="N19" s="27"/>
      <c r="O19" s="14" t="s">
        <v>93</v>
      </c>
      <c r="P19" s="14" t="s">
        <v>93</v>
      </c>
      <c r="Q19" s="14" t="s">
        <v>93</v>
      </c>
      <c r="R19" s="14" t="s">
        <v>93</v>
      </c>
    </row>
    <row r="20" spans="1:18" x14ac:dyDescent="0.3">
      <c r="A20" s="10" t="s">
        <v>239</v>
      </c>
      <c r="B20" s="10"/>
      <c r="C20" s="10" t="s">
        <v>61</v>
      </c>
      <c r="D20" s="10" t="s">
        <v>65</v>
      </c>
      <c r="E20" s="10" t="s">
        <v>88</v>
      </c>
      <c r="F20" s="10">
        <v>80</v>
      </c>
      <c r="G20" s="10">
        <v>70</v>
      </c>
      <c r="H20" s="10">
        <v>60</v>
      </c>
      <c r="I20" s="10">
        <v>75</v>
      </c>
      <c r="J20" s="10">
        <v>70</v>
      </c>
      <c r="K20" s="10"/>
      <c r="L20" s="1"/>
      <c r="N20" s="15" t="s">
        <v>95</v>
      </c>
      <c r="O20" s="15"/>
      <c r="P20" s="15"/>
      <c r="Q20" s="15"/>
      <c r="R20" s="15"/>
    </row>
    <row r="21" spans="1:18" x14ac:dyDescent="0.3">
      <c r="A21" s="10" t="s">
        <v>240</v>
      </c>
      <c r="B21" s="10"/>
      <c r="C21" s="10" t="s">
        <v>64</v>
      </c>
      <c r="D21" s="10" t="s">
        <v>65</v>
      </c>
      <c r="E21" s="10" t="s">
        <v>70</v>
      </c>
      <c r="F21" s="10">
        <v>80</v>
      </c>
      <c r="G21" s="10">
        <v>82</v>
      </c>
      <c r="H21" s="10">
        <v>88</v>
      </c>
      <c r="I21" s="10">
        <v>90</v>
      </c>
      <c r="J21" s="10">
        <v>91</v>
      </c>
      <c r="K21" s="10"/>
      <c r="L21" s="1"/>
      <c r="N21" s="15" t="s">
        <v>96</v>
      </c>
      <c r="O21" s="15"/>
      <c r="P21" s="15"/>
      <c r="Q21" s="15"/>
      <c r="R21" s="15"/>
    </row>
    <row r="22" spans="1:18" x14ac:dyDescent="0.3">
      <c r="A22" s="10" t="s">
        <v>241</v>
      </c>
      <c r="B22" s="10"/>
      <c r="C22" s="10" t="s">
        <v>59</v>
      </c>
      <c r="D22" s="10" t="s">
        <v>62</v>
      </c>
      <c r="E22" s="10" t="s">
        <v>87</v>
      </c>
      <c r="F22" s="10">
        <v>99</v>
      </c>
      <c r="G22" s="10">
        <v>92</v>
      </c>
      <c r="H22" s="10">
        <v>90</v>
      </c>
      <c r="I22" s="10">
        <v>95</v>
      </c>
      <c r="J22" s="10">
        <v>88</v>
      </c>
      <c r="K22" s="10"/>
      <c r="L22" s="1"/>
      <c r="N22" s="15" t="s">
        <v>97</v>
      </c>
      <c r="O22" s="15"/>
      <c r="P22" s="15"/>
      <c r="Q22" s="15"/>
      <c r="R22" s="15"/>
    </row>
    <row r="23" spans="1:18" x14ac:dyDescent="0.3">
      <c r="A23" s="10" t="s">
        <v>242</v>
      </c>
      <c r="B23" s="10"/>
      <c r="C23" s="10" t="s">
        <v>59</v>
      </c>
      <c r="D23" s="10" t="s">
        <v>60</v>
      </c>
      <c r="E23" s="10" t="s">
        <v>67</v>
      </c>
      <c r="F23" s="10">
        <v>100</v>
      </c>
      <c r="G23" s="10">
        <v>90</v>
      </c>
      <c r="H23" s="10">
        <v>95</v>
      </c>
      <c r="I23" s="10">
        <v>93</v>
      </c>
      <c r="J23" s="10">
        <v>92</v>
      </c>
      <c r="K23" s="10"/>
      <c r="L23" s="1"/>
    </row>
    <row r="24" spans="1:18" x14ac:dyDescent="0.3">
      <c r="A24" s="10" t="s">
        <v>243</v>
      </c>
      <c r="B24" s="10"/>
      <c r="C24" s="10" t="s">
        <v>64</v>
      </c>
      <c r="D24" s="10" t="s">
        <v>60</v>
      </c>
      <c r="E24" s="10" t="s">
        <v>89</v>
      </c>
      <c r="F24" s="10">
        <v>100</v>
      </c>
      <c r="G24" s="10">
        <v>93</v>
      </c>
      <c r="H24" s="10">
        <v>95</v>
      </c>
      <c r="I24" s="10">
        <v>95</v>
      </c>
      <c r="J24" s="10">
        <v>96</v>
      </c>
      <c r="K24" s="10"/>
      <c r="L24" s="1"/>
    </row>
    <row r="25" spans="1:18" x14ac:dyDescent="0.3">
      <c r="A25" s="15" t="s">
        <v>244</v>
      </c>
      <c r="B25" s="10"/>
      <c r="C25" s="10" t="s">
        <v>61</v>
      </c>
      <c r="D25" s="10" t="s">
        <v>62</v>
      </c>
      <c r="E25" s="1" t="s">
        <v>115</v>
      </c>
      <c r="F25" s="1">
        <v>89</v>
      </c>
      <c r="G25" s="1">
        <v>77</v>
      </c>
      <c r="H25" s="1">
        <v>64</v>
      </c>
      <c r="I25" s="1">
        <v>93</v>
      </c>
      <c r="J25" s="1">
        <v>72</v>
      </c>
      <c r="K25" s="10"/>
      <c r="L25" s="1"/>
    </row>
    <row r="26" spans="1:18" x14ac:dyDescent="0.3">
      <c r="A26" s="15" t="s">
        <v>245</v>
      </c>
      <c r="B26" s="10"/>
      <c r="C26" s="10" t="s">
        <v>64</v>
      </c>
      <c r="D26" s="10" t="s">
        <v>65</v>
      </c>
      <c r="E26" s="1" t="s">
        <v>110</v>
      </c>
      <c r="F26" s="1">
        <v>85</v>
      </c>
      <c r="G26" s="1">
        <v>66</v>
      </c>
      <c r="H26" s="1">
        <v>90</v>
      </c>
      <c r="I26" s="1">
        <v>90</v>
      </c>
      <c r="J26" s="1">
        <v>74</v>
      </c>
      <c r="K26" s="10"/>
      <c r="L26" s="1"/>
    </row>
    <row r="27" spans="1:18" x14ac:dyDescent="0.3">
      <c r="A27" s="15" t="s">
        <v>246</v>
      </c>
      <c r="B27" s="10"/>
      <c r="C27" s="10" t="s">
        <v>59</v>
      </c>
      <c r="D27" s="10" t="s">
        <v>60</v>
      </c>
      <c r="E27" s="1" t="s">
        <v>114</v>
      </c>
      <c r="F27" s="1">
        <v>97</v>
      </c>
      <c r="G27" s="1">
        <v>69</v>
      </c>
      <c r="H27" s="1">
        <v>87</v>
      </c>
      <c r="I27" s="1">
        <v>82</v>
      </c>
      <c r="J27" s="1">
        <v>74</v>
      </c>
      <c r="K27" s="10"/>
      <c r="L27" s="1"/>
    </row>
    <row r="28" spans="1:18" x14ac:dyDescent="0.3">
      <c r="A28" s="15" t="s">
        <v>247</v>
      </c>
      <c r="B28" s="10"/>
      <c r="C28" s="10" t="s">
        <v>59</v>
      </c>
      <c r="D28" s="10" t="s">
        <v>60</v>
      </c>
      <c r="E28" s="1" t="s">
        <v>103</v>
      </c>
      <c r="F28" s="1">
        <v>98</v>
      </c>
      <c r="G28" s="1">
        <v>76</v>
      </c>
      <c r="H28" s="1">
        <v>68</v>
      </c>
      <c r="I28" s="1">
        <v>69</v>
      </c>
      <c r="J28" s="1">
        <v>95</v>
      </c>
      <c r="K28" s="10"/>
      <c r="L28" s="1"/>
    </row>
    <row r="29" spans="1:18" x14ac:dyDescent="0.3">
      <c r="A29" s="15" t="s">
        <v>248</v>
      </c>
      <c r="B29" s="10"/>
      <c r="C29" s="10" t="s">
        <v>59</v>
      </c>
      <c r="D29" s="10" t="s">
        <v>60</v>
      </c>
      <c r="E29" s="1" t="s">
        <v>120</v>
      </c>
      <c r="F29" s="1">
        <v>83</v>
      </c>
      <c r="G29" s="1">
        <v>95</v>
      </c>
      <c r="H29" s="1">
        <v>94</v>
      </c>
      <c r="I29" s="1">
        <v>91</v>
      </c>
      <c r="J29" s="1">
        <v>76</v>
      </c>
      <c r="K29" s="10"/>
      <c r="L29" s="1"/>
    </row>
    <row r="30" spans="1:18" x14ac:dyDescent="0.3">
      <c r="A30" s="10" t="s">
        <v>249</v>
      </c>
      <c r="B30" s="10"/>
      <c r="C30" s="10" t="s">
        <v>59</v>
      </c>
      <c r="D30" s="10" t="s">
        <v>60</v>
      </c>
      <c r="E30" s="10" t="s">
        <v>72</v>
      </c>
      <c r="F30" s="10">
        <v>99</v>
      </c>
      <c r="G30" s="10">
        <v>85</v>
      </c>
      <c r="H30" s="10">
        <v>80</v>
      </c>
      <c r="I30" s="10">
        <v>92</v>
      </c>
      <c r="J30" s="10">
        <v>89</v>
      </c>
      <c r="K30" s="10"/>
      <c r="L30" s="1"/>
    </row>
    <row r="31" spans="1:18" x14ac:dyDescent="0.3">
      <c r="A31" s="15" t="s">
        <v>250</v>
      </c>
      <c r="B31" s="10"/>
      <c r="C31" s="1" t="s">
        <v>59</v>
      </c>
      <c r="D31" s="1" t="s">
        <v>65</v>
      </c>
      <c r="E31" s="1" t="s">
        <v>91</v>
      </c>
      <c r="F31" s="1">
        <v>85</v>
      </c>
      <c r="G31" s="1">
        <v>88</v>
      </c>
      <c r="H31" s="1">
        <v>90</v>
      </c>
      <c r="I31" s="1">
        <v>92</v>
      </c>
      <c r="J31" s="1">
        <v>85</v>
      </c>
      <c r="K31" s="10"/>
      <c r="L31" s="1"/>
    </row>
    <row r="32" spans="1:18" x14ac:dyDescent="0.3">
      <c r="A32" s="15" t="s">
        <v>251</v>
      </c>
      <c r="B32" s="10"/>
      <c r="C32" s="10" t="s">
        <v>64</v>
      </c>
      <c r="D32" s="10" t="s">
        <v>65</v>
      </c>
      <c r="E32" s="1" t="s">
        <v>113</v>
      </c>
      <c r="F32" s="1">
        <v>84</v>
      </c>
      <c r="G32" s="1">
        <v>64</v>
      </c>
      <c r="H32" s="1">
        <v>64</v>
      </c>
      <c r="I32" s="1">
        <v>84</v>
      </c>
      <c r="J32" s="1">
        <v>69</v>
      </c>
      <c r="K32" s="10"/>
      <c r="L32" s="1"/>
    </row>
    <row r="33" spans="1:12" x14ac:dyDescent="0.3">
      <c r="A33" s="15" t="s">
        <v>252</v>
      </c>
      <c r="B33" s="10"/>
      <c r="C33" s="10" t="s">
        <v>64</v>
      </c>
      <c r="D33" s="10" t="s">
        <v>65</v>
      </c>
      <c r="E33" s="1" t="s">
        <v>102</v>
      </c>
      <c r="F33" s="1">
        <v>82</v>
      </c>
      <c r="G33" s="1">
        <v>64</v>
      </c>
      <c r="H33" s="1">
        <v>81</v>
      </c>
      <c r="I33" s="1">
        <v>70</v>
      </c>
      <c r="J33" s="1">
        <v>76</v>
      </c>
      <c r="K33" s="10"/>
      <c r="L33" s="1"/>
    </row>
    <row r="34" spans="1:12" x14ac:dyDescent="0.3">
      <c r="A34" s="15" t="s">
        <v>253</v>
      </c>
      <c r="B34" s="10"/>
      <c r="C34" s="1" t="s">
        <v>61</v>
      </c>
      <c r="D34" s="1" t="s">
        <v>60</v>
      </c>
      <c r="E34" s="1" t="s">
        <v>92</v>
      </c>
      <c r="F34" s="1">
        <v>55</v>
      </c>
      <c r="G34" s="1">
        <v>93</v>
      </c>
      <c r="H34" s="1">
        <v>98</v>
      </c>
      <c r="I34" s="1">
        <v>87</v>
      </c>
      <c r="J34" s="1">
        <v>99</v>
      </c>
      <c r="K34" s="10"/>
      <c r="L34" s="1"/>
    </row>
    <row r="35" spans="1:12" x14ac:dyDescent="0.3">
      <c r="A35" s="10" t="s">
        <v>254</v>
      </c>
      <c r="B35" s="10"/>
      <c r="C35" s="10" t="s">
        <v>64</v>
      </c>
      <c r="D35" s="10" t="s">
        <v>65</v>
      </c>
      <c r="E35" s="10" t="s">
        <v>78</v>
      </c>
      <c r="F35" s="10">
        <v>70</v>
      </c>
      <c r="G35" s="10">
        <v>65</v>
      </c>
      <c r="H35" s="10">
        <v>70</v>
      </c>
      <c r="I35" s="10">
        <v>68</v>
      </c>
      <c r="J35" s="10">
        <v>75</v>
      </c>
      <c r="K35" s="10"/>
      <c r="L35" s="1"/>
    </row>
    <row r="36" spans="1:12" x14ac:dyDescent="0.3">
      <c r="A36" s="15" t="s">
        <v>255</v>
      </c>
      <c r="B36" s="10"/>
      <c r="C36" s="1" t="s">
        <v>64</v>
      </c>
      <c r="D36" s="1" t="s">
        <v>62</v>
      </c>
      <c r="E36" s="1" t="s">
        <v>94</v>
      </c>
      <c r="F36" s="1">
        <v>92</v>
      </c>
      <c r="G36" s="1">
        <v>85</v>
      </c>
      <c r="H36" s="1">
        <v>88</v>
      </c>
      <c r="I36" s="1">
        <v>90</v>
      </c>
      <c r="J36" s="1">
        <v>92</v>
      </c>
      <c r="K36" s="10"/>
      <c r="L36" s="1"/>
    </row>
    <row r="37" spans="1:12" x14ac:dyDescent="0.3">
      <c r="A37" s="10" t="s">
        <v>256</v>
      </c>
      <c r="B37" s="10"/>
      <c r="C37" s="10" t="s">
        <v>61</v>
      </c>
      <c r="D37" s="10" t="s">
        <v>62</v>
      </c>
      <c r="E37" s="10" t="s">
        <v>77</v>
      </c>
      <c r="F37" s="10">
        <v>55</v>
      </c>
      <c r="G37" s="10">
        <v>57</v>
      </c>
      <c r="H37" s="10">
        <v>66</v>
      </c>
      <c r="I37" s="10">
        <v>60</v>
      </c>
      <c r="J37" s="10">
        <v>37</v>
      </c>
      <c r="K37" s="10"/>
      <c r="L37" s="1"/>
    </row>
    <row r="38" spans="1:12" x14ac:dyDescent="0.3">
      <c r="A38" s="15" t="s">
        <v>98</v>
      </c>
      <c r="B38" s="10"/>
      <c r="C38" s="10" t="s">
        <v>59</v>
      </c>
      <c r="D38" s="10" t="s">
        <v>60</v>
      </c>
      <c r="E38" s="1" t="s">
        <v>99</v>
      </c>
      <c r="F38" s="1">
        <v>83</v>
      </c>
      <c r="G38" s="1">
        <v>93</v>
      </c>
      <c r="H38" s="1">
        <v>86</v>
      </c>
      <c r="I38" s="1">
        <v>61</v>
      </c>
      <c r="J38" s="1">
        <v>71</v>
      </c>
      <c r="K38" s="10"/>
      <c r="L38" s="1"/>
    </row>
    <row r="39" spans="1:12" x14ac:dyDescent="0.3">
      <c r="A39" s="15" t="s">
        <v>107</v>
      </c>
      <c r="B39" s="10"/>
      <c r="C39" s="10" t="s">
        <v>59</v>
      </c>
      <c r="D39" s="10" t="s">
        <v>60</v>
      </c>
      <c r="E39" s="1" t="s">
        <v>108</v>
      </c>
      <c r="F39" s="1">
        <v>74</v>
      </c>
      <c r="G39" s="1">
        <v>93</v>
      </c>
      <c r="H39" s="1">
        <v>93</v>
      </c>
      <c r="I39" s="1">
        <v>74</v>
      </c>
      <c r="J39" s="1">
        <v>71</v>
      </c>
      <c r="K39" s="10"/>
      <c r="L39" s="1"/>
    </row>
    <row r="40" spans="1:12" x14ac:dyDescent="0.3">
      <c r="A40" s="15" t="s">
        <v>100</v>
      </c>
      <c r="B40" s="10"/>
      <c r="C40" s="10" t="s">
        <v>61</v>
      </c>
      <c r="D40" s="10" t="s">
        <v>62</v>
      </c>
      <c r="E40" s="1" t="s">
        <v>101</v>
      </c>
      <c r="F40" s="1">
        <v>93</v>
      </c>
      <c r="G40" s="1">
        <v>69</v>
      </c>
      <c r="H40" s="1">
        <v>61</v>
      </c>
      <c r="I40" s="1">
        <v>64</v>
      </c>
      <c r="J40" s="1">
        <v>82</v>
      </c>
      <c r="K40" s="10"/>
      <c r="L40" s="1"/>
    </row>
  </sheetData>
  <mergeCells count="1">
    <mergeCell ref="N18:N1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I20"/>
  <sheetViews>
    <sheetView tabSelected="1" workbookViewId="0">
      <selection activeCell="B6" sqref="B6"/>
    </sheetView>
  </sheetViews>
  <sheetFormatPr defaultRowHeight="16.5" x14ac:dyDescent="0.3"/>
  <cols>
    <col min="1" max="1" width="3.25" customWidth="1"/>
    <col min="2" max="2" width="15.25" bestFit="1" customWidth="1"/>
    <col min="3" max="3" width="16.625" bestFit="1" customWidth="1"/>
    <col min="4" max="9" width="10.75" bestFit="1" customWidth="1"/>
    <col min="10" max="10" width="12.625" bestFit="1" customWidth="1"/>
    <col min="11" max="18" width="9.625" bestFit="1" customWidth="1"/>
    <col min="19" max="19" width="7.375" bestFit="1" customWidth="1"/>
  </cols>
  <sheetData>
    <row r="2" spans="2:9" x14ac:dyDescent="0.3">
      <c r="B2" s="28" t="s">
        <v>285</v>
      </c>
      <c r="D2" s="28" t="s">
        <v>7</v>
      </c>
    </row>
    <row r="3" spans="2:9" x14ac:dyDescent="0.3">
      <c r="B3" s="28" t="s">
        <v>286</v>
      </c>
      <c r="C3" s="28" t="s">
        <v>287</v>
      </c>
      <c r="D3" t="s">
        <v>14</v>
      </c>
      <c r="E3" t="s">
        <v>16</v>
      </c>
      <c r="F3" t="s">
        <v>12</v>
      </c>
      <c r="G3" t="s">
        <v>31</v>
      </c>
      <c r="H3" t="s">
        <v>18</v>
      </c>
      <c r="I3" t="s">
        <v>280</v>
      </c>
    </row>
    <row r="4" spans="2:9" x14ac:dyDescent="0.3">
      <c r="B4" t="s">
        <v>281</v>
      </c>
      <c r="D4" s="29"/>
      <c r="E4" s="29">
        <v>2400000</v>
      </c>
      <c r="F4" s="29">
        <v>4500000</v>
      </c>
      <c r="G4" s="29"/>
      <c r="H4" s="29">
        <v>4450000</v>
      </c>
      <c r="I4" s="29">
        <v>11350000</v>
      </c>
    </row>
    <row r="5" spans="2:9" x14ac:dyDescent="0.3">
      <c r="C5" t="s">
        <v>145</v>
      </c>
      <c r="D5" s="29"/>
      <c r="E5" s="29">
        <v>1400000</v>
      </c>
      <c r="F5" s="29">
        <v>1500000</v>
      </c>
      <c r="G5" s="29"/>
      <c r="H5" s="29">
        <v>750000</v>
      </c>
      <c r="I5" s="29">
        <v>3650000</v>
      </c>
    </row>
    <row r="6" spans="2:9" x14ac:dyDescent="0.3">
      <c r="C6" t="s">
        <v>146</v>
      </c>
      <c r="D6" s="29"/>
      <c r="E6" s="29">
        <v>1000000</v>
      </c>
      <c r="F6" s="29">
        <v>2100000</v>
      </c>
      <c r="G6" s="29"/>
      <c r="H6" s="29"/>
      <c r="I6" s="29">
        <v>3100000</v>
      </c>
    </row>
    <row r="7" spans="2:9" x14ac:dyDescent="0.3">
      <c r="C7" t="s">
        <v>147</v>
      </c>
      <c r="D7" s="29"/>
      <c r="E7" s="29"/>
      <c r="F7" s="29">
        <v>900000</v>
      </c>
      <c r="G7" s="29"/>
      <c r="H7" s="29">
        <v>3700000</v>
      </c>
      <c r="I7" s="29">
        <v>4600000</v>
      </c>
    </row>
    <row r="8" spans="2:9" x14ac:dyDescent="0.3">
      <c r="B8" t="s">
        <v>282</v>
      </c>
      <c r="D8" s="29">
        <v>3000000</v>
      </c>
      <c r="E8" s="29"/>
      <c r="F8" s="29"/>
      <c r="G8" s="29">
        <v>700000</v>
      </c>
      <c r="H8" s="29">
        <v>1850000</v>
      </c>
      <c r="I8" s="29">
        <v>5550000</v>
      </c>
    </row>
    <row r="9" spans="2:9" x14ac:dyDescent="0.3">
      <c r="C9" t="s">
        <v>148</v>
      </c>
      <c r="D9" s="29"/>
      <c r="E9" s="29"/>
      <c r="F9" s="29"/>
      <c r="G9" s="29"/>
      <c r="H9" s="29">
        <v>1000000</v>
      </c>
      <c r="I9" s="29">
        <v>1000000</v>
      </c>
    </row>
    <row r="10" spans="2:9" x14ac:dyDescent="0.3">
      <c r="C10" t="s">
        <v>149</v>
      </c>
      <c r="D10" s="29">
        <v>1200000</v>
      </c>
      <c r="E10" s="29"/>
      <c r="F10" s="29"/>
      <c r="G10" s="29">
        <v>700000</v>
      </c>
      <c r="H10" s="29"/>
      <c r="I10" s="29">
        <v>1900000</v>
      </c>
    </row>
    <row r="11" spans="2:9" x14ac:dyDescent="0.3">
      <c r="C11" t="s">
        <v>150</v>
      </c>
      <c r="D11" s="29">
        <v>1800000</v>
      </c>
      <c r="E11" s="29"/>
      <c r="F11" s="29"/>
      <c r="G11" s="29"/>
      <c r="H11" s="29">
        <v>850000</v>
      </c>
      <c r="I11" s="29">
        <v>2650000</v>
      </c>
    </row>
    <row r="12" spans="2:9" x14ac:dyDescent="0.3">
      <c r="B12" t="s">
        <v>283</v>
      </c>
      <c r="D12" s="29">
        <v>2850000</v>
      </c>
      <c r="E12" s="29">
        <v>1750000</v>
      </c>
      <c r="F12" s="29">
        <v>2500000</v>
      </c>
      <c r="G12" s="29"/>
      <c r="H12" s="29"/>
      <c r="I12" s="29">
        <v>7100000</v>
      </c>
    </row>
    <row r="13" spans="2:9" x14ac:dyDescent="0.3">
      <c r="C13" t="s">
        <v>151</v>
      </c>
      <c r="D13" s="29">
        <v>1650000</v>
      </c>
      <c r="E13" s="29"/>
      <c r="F13" s="29"/>
      <c r="G13" s="29"/>
      <c r="H13" s="29"/>
      <c r="I13" s="29">
        <v>1650000</v>
      </c>
    </row>
    <row r="14" spans="2:9" x14ac:dyDescent="0.3">
      <c r="C14" t="s">
        <v>288</v>
      </c>
      <c r="D14" s="29">
        <v>1200000</v>
      </c>
      <c r="E14" s="29">
        <v>1350000</v>
      </c>
      <c r="F14" s="29"/>
      <c r="G14" s="29"/>
      <c r="H14" s="29"/>
      <c r="I14" s="29">
        <v>2550000</v>
      </c>
    </row>
    <row r="15" spans="2:9" x14ac:dyDescent="0.3">
      <c r="C15" t="s">
        <v>289</v>
      </c>
      <c r="D15" s="29"/>
      <c r="E15" s="29">
        <v>400000</v>
      </c>
      <c r="F15" s="29">
        <v>2500000</v>
      </c>
      <c r="G15" s="29"/>
      <c r="H15" s="29"/>
      <c r="I15" s="29">
        <v>2900000</v>
      </c>
    </row>
    <row r="16" spans="2:9" x14ac:dyDescent="0.3">
      <c r="B16" t="s">
        <v>284</v>
      </c>
      <c r="D16" s="29"/>
      <c r="E16" s="29">
        <v>3700000</v>
      </c>
      <c r="F16" s="29">
        <v>1800000</v>
      </c>
      <c r="G16" s="29"/>
      <c r="H16" s="29">
        <v>4100000</v>
      </c>
      <c r="I16" s="29">
        <v>9600000</v>
      </c>
    </row>
    <row r="17" spans="2:9" x14ac:dyDescent="0.3">
      <c r="C17" t="s">
        <v>290</v>
      </c>
      <c r="D17" s="29"/>
      <c r="E17" s="29">
        <v>1200000</v>
      </c>
      <c r="F17" s="29"/>
      <c r="G17" s="29"/>
      <c r="H17" s="29">
        <v>1300000</v>
      </c>
      <c r="I17" s="29">
        <v>2500000</v>
      </c>
    </row>
    <row r="18" spans="2:9" x14ac:dyDescent="0.3">
      <c r="C18" t="s">
        <v>291</v>
      </c>
      <c r="D18" s="29"/>
      <c r="E18" s="29">
        <v>2500000</v>
      </c>
      <c r="F18" s="29">
        <v>1800000</v>
      </c>
      <c r="G18" s="29"/>
      <c r="H18" s="29"/>
      <c r="I18" s="29">
        <v>4300000</v>
      </c>
    </row>
    <row r="19" spans="2:9" x14ac:dyDescent="0.3">
      <c r="C19" t="s">
        <v>292</v>
      </c>
      <c r="D19" s="29"/>
      <c r="E19" s="29"/>
      <c r="F19" s="29"/>
      <c r="G19" s="29"/>
      <c r="H19" s="29">
        <v>2800000</v>
      </c>
      <c r="I19" s="29">
        <v>2800000</v>
      </c>
    </row>
    <row r="20" spans="2:9" x14ac:dyDescent="0.3">
      <c r="B20" t="s">
        <v>280</v>
      </c>
      <c r="D20" s="29">
        <v>5850000</v>
      </c>
      <c r="E20" s="29">
        <v>7850000</v>
      </c>
      <c r="F20" s="29">
        <v>8800000</v>
      </c>
      <c r="G20" s="29">
        <v>700000</v>
      </c>
      <c r="H20" s="29">
        <v>10400000</v>
      </c>
      <c r="I20" s="29">
        <v>33600000</v>
      </c>
    </row>
  </sheetData>
  <phoneticPr fontId="1" type="noConversion"/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51A4-E9E8-43CC-BDDD-13474144F1EF}">
  <sheetPr codeName="Sheet2"/>
  <dimension ref="A1:H24"/>
  <sheetViews>
    <sheetView workbookViewId="0">
      <selection activeCell="J16" sqref="J16"/>
    </sheetView>
  </sheetViews>
  <sheetFormatPr defaultRowHeight="16.5" x14ac:dyDescent="0.3"/>
  <sheetData>
    <row r="1" spans="1:8" x14ac:dyDescent="0.3">
      <c r="A1" s="16" t="s">
        <v>152</v>
      </c>
      <c r="B1" s="17"/>
      <c r="C1" s="17"/>
      <c r="D1" s="17"/>
      <c r="E1" s="17"/>
      <c r="F1" s="17"/>
      <c r="G1" s="17"/>
      <c r="H1" s="17"/>
    </row>
    <row r="2" spans="1:8" x14ac:dyDescent="0.3">
      <c r="A2" s="15" t="s">
        <v>154</v>
      </c>
      <c r="B2" s="15" t="s">
        <v>155</v>
      </c>
      <c r="C2" s="15" t="s">
        <v>153</v>
      </c>
      <c r="D2" s="15" t="s">
        <v>156</v>
      </c>
      <c r="E2" s="15" t="s">
        <v>157</v>
      </c>
      <c r="F2" s="15" t="s">
        <v>158</v>
      </c>
      <c r="G2" s="15" t="s">
        <v>262</v>
      </c>
      <c r="H2" s="15" t="s">
        <v>159</v>
      </c>
    </row>
    <row r="3" spans="1:8" ht="16.5" customHeight="1" x14ac:dyDescent="0.3">
      <c r="A3" s="15" t="s">
        <v>197</v>
      </c>
      <c r="B3" s="15" t="s">
        <v>198</v>
      </c>
      <c r="C3" s="15" t="s">
        <v>192</v>
      </c>
      <c r="D3" s="15" t="s">
        <v>163</v>
      </c>
      <c r="E3" s="15">
        <v>82</v>
      </c>
      <c r="F3" s="15">
        <v>84</v>
      </c>
      <c r="G3" s="15">
        <v>97</v>
      </c>
      <c r="H3" s="15">
        <v>263</v>
      </c>
    </row>
    <row r="4" spans="1:8" x14ac:dyDescent="0.3">
      <c r="A4" s="15" t="s">
        <v>169</v>
      </c>
      <c r="B4" s="15" t="s">
        <v>170</v>
      </c>
      <c r="C4" s="15" t="s">
        <v>166</v>
      </c>
      <c r="D4" s="15" t="s">
        <v>171</v>
      </c>
      <c r="E4" s="15">
        <v>78</v>
      </c>
      <c r="F4" s="15">
        <v>65</v>
      </c>
      <c r="G4" s="15">
        <v>74</v>
      </c>
      <c r="H4" s="15">
        <v>217</v>
      </c>
    </row>
    <row r="5" spans="1:8" x14ac:dyDescent="0.3">
      <c r="A5" s="15" t="s">
        <v>181</v>
      </c>
      <c r="B5" s="15" t="s">
        <v>173</v>
      </c>
      <c r="C5" s="15" t="s">
        <v>180</v>
      </c>
      <c r="D5" s="15" t="s">
        <v>177</v>
      </c>
      <c r="E5" s="15">
        <v>69</v>
      </c>
      <c r="F5" s="15">
        <v>65</v>
      </c>
      <c r="G5" s="15">
        <v>76</v>
      </c>
      <c r="H5" s="15">
        <v>210</v>
      </c>
    </row>
    <row r="6" spans="1:8" x14ac:dyDescent="0.3">
      <c r="A6" s="15" t="s">
        <v>172</v>
      </c>
      <c r="B6" s="15" t="s">
        <v>173</v>
      </c>
      <c r="C6" s="15" t="s">
        <v>166</v>
      </c>
      <c r="D6" s="15" t="s">
        <v>171</v>
      </c>
      <c r="E6" s="15">
        <v>87</v>
      </c>
      <c r="F6" s="15">
        <v>92</v>
      </c>
      <c r="G6" s="15">
        <v>73</v>
      </c>
      <c r="H6" s="15">
        <v>252</v>
      </c>
    </row>
    <row r="7" spans="1:8" x14ac:dyDescent="0.3">
      <c r="A7" s="15" t="s">
        <v>164</v>
      </c>
      <c r="B7" s="15" t="s">
        <v>165</v>
      </c>
      <c r="C7" s="15" t="s">
        <v>160</v>
      </c>
      <c r="D7" s="15" t="s">
        <v>163</v>
      </c>
      <c r="E7" s="15">
        <v>65</v>
      </c>
      <c r="F7" s="15">
        <v>65</v>
      </c>
      <c r="G7" s="15">
        <v>89</v>
      </c>
      <c r="H7" s="15">
        <v>219</v>
      </c>
    </row>
    <row r="8" spans="1:8" x14ac:dyDescent="0.3">
      <c r="A8" s="15" t="s">
        <v>190</v>
      </c>
      <c r="B8" s="15" t="s">
        <v>191</v>
      </c>
      <c r="C8" s="15" t="s">
        <v>180</v>
      </c>
      <c r="D8" s="15" t="s">
        <v>189</v>
      </c>
      <c r="E8" s="15">
        <v>86</v>
      </c>
      <c r="F8" s="15">
        <v>91</v>
      </c>
      <c r="G8" s="15">
        <v>72</v>
      </c>
      <c r="H8" s="15">
        <v>249</v>
      </c>
    </row>
    <row r="9" spans="1:8" x14ac:dyDescent="0.3">
      <c r="A9" s="15" t="s">
        <v>195</v>
      </c>
      <c r="B9" s="15" t="s">
        <v>188</v>
      </c>
      <c r="C9" s="15" t="s">
        <v>192</v>
      </c>
      <c r="D9" s="15" t="s">
        <v>163</v>
      </c>
      <c r="E9" s="15">
        <v>88</v>
      </c>
      <c r="F9" s="15">
        <v>61</v>
      </c>
      <c r="G9" s="15">
        <v>68</v>
      </c>
      <c r="H9" s="15">
        <v>217</v>
      </c>
    </row>
    <row r="10" spans="1:8" x14ac:dyDescent="0.3">
      <c r="A10" s="15" t="s">
        <v>194</v>
      </c>
      <c r="B10" s="15" t="s">
        <v>183</v>
      </c>
      <c r="C10" s="15" t="s">
        <v>192</v>
      </c>
      <c r="D10" s="15" t="s">
        <v>168</v>
      </c>
      <c r="E10" s="15">
        <v>88</v>
      </c>
      <c r="F10" s="15">
        <v>85</v>
      </c>
      <c r="G10" s="15">
        <v>69</v>
      </c>
      <c r="H10" s="15">
        <v>242</v>
      </c>
    </row>
    <row r="11" spans="1:8" x14ac:dyDescent="0.3">
      <c r="A11" s="15" t="s">
        <v>161</v>
      </c>
      <c r="B11" s="15" t="s">
        <v>162</v>
      </c>
      <c r="C11" s="15" t="s">
        <v>160</v>
      </c>
      <c r="D11" s="15" t="s">
        <v>163</v>
      </c>
      <c r="E11" s="15">
        <v>82</v>
      </c>
      <c r="F11" s="15">
        <v>91</v>
      </c>
      <c r="G11" s="15">
        <v>61</v>
      </c>
      <c r="H11" s="15">
        <v>234</v>
      </c>
    </row>
    <row r="12" spans="1:8" x14ac:dyDescent="0.3">
      <c r="A12" s="15" t="s">
        <v>184</v>
      </c>
      <c r="B12" s="15" t="s">
        <v>183</v>
      </c>
      <c r="C12" s="15" t="s">
        <v>180</v>
      </c>
      <c r="D12" s="15" t="s">
        <v>163</v>
      </c>
      <c r="E12" s="15">
        <v>84</v>
      </c>
      <c r="F12" s="15">
        <v>79</v>
      </c>
      <c r="G12" s="15">
        <v>98</v>
      </c>
      <c r="H12" s="15">
        <v>261</v>
      </c>
    </row>
    <row r="13" spans="1:8" x14ac:dyDescent="0.3">
      <c r="A13" s="15" t="s">
        <v>201</v>
      </c>
      <c r="B13" s="15" t="s">
        <v>202</v>
      </c>
      <c r="C13" s="15" t="s">
        <v>199</v>
      </c>
      <c r="D13" s="15" t="s">
        <v>177</v>
      </c>
      <c r="E13" s="15">
        <v>67</v>
      </c>
      <c r="F13" s="15">
        <v>68</v>
      </c>
      <c r="G13" s="15">
        <v>83</v>
      </c>
      <c r="H13" s="15">
        <v>218</v>
      </c>
    </row>
    <row r="14" spans="1:8" x14ac:dyDescent="0.3">
      <c r="A14" s="15" t="s">
        <v>178</v>
      </c>
      <c r="B14" s="15" t="s">
        <v>173</v>
      </c>
      <c r="C14" s="15" t="s">
        <v>166</v>
      </c>
      <c r="D14" s="15" t="s">
        <v>177</v>
      </c>
      <c r="E14" s="15">
        <v>66</v>
      </c>
      <c r="F14" s="15">
        <v>67</v>
      </c>
      <c r="G14" s="15">
        <v>65</v>
      </c>
      <c r="H14" s="15">
        <v>198</v>
      </c>
    </row>
    <row r="15" spans="1:8" x14ac:dyDescent="0.3">
      <c r="A15" s="15" t="s">
        <v>179</v>
      </c>
      <c r="B15" s="15" t="s">
        <v>165</v>
      </c>
      <c r="C15" s="15" t="s">
        <v>166</v>
      </c>
      <c r="D15" s="15" t="s">
        <v>163</v>
      </c>
      <c r="E15" s="15">
        <v>78</v>
      </c>
      <c r="F15" s="15">
        <v>78</v>
      </c>
      <c r="G15" s="15">
        <v>79</v>
      </c>
      <c r="H15" s="15">
        <v>235</v>
      </c>
    </row>
    <row r="16" spans="1:8" x14ac:dyDescent="0.3">
      <c r="A16" s="15" t="s">
        <v>196</v>
      </c>
      <c r="B16" s="15" t="s">
        <v>167</v>
      </c>
      <c r="C16" s="15" t="s">
        <v>192</v>
      </c>
      <c r="D16" s="15" t="s">
        <v>163</v>
      </c>
      <c r="E16" s="15">
        <v>86</v>
      </c>
      <c r="F16" s="15">
        <v>70</v>
      </c>
      <c r="G16" s="15">
        <v>83</v>
      </c>
      <c r="H16" s="15">
        <v>239</v>
      </c>
    </row>
    <row r="17" spans="1:8" x14ac:dyDescent="0.3">
      <c r="A17" s="15" t="s">
        <v>175</v>
      </c>
      <c r="B17" s="15" t="s">
        <v>176</v>
      </c>
      <c r="C17" s="15" t="s">
        <v>166</v>
      </c>
      <c r="D17" s="15" t="s">
        <v>177</v>
      </c>
      <c r="E17" s="15">
        <v>60</v>
      </c>
      <c r="F17" s="15">
        <v>82</v>
      </c>
      <c r="G17" s="15">
        <v>80</v>
      </c>
      <c r="H17" s="15">
        <v>222</v>
      </c>
    </row>
    <row r="18" spans="1:8" x14ac:dyDescent="0.3">
      <c r="A18" s="15" t="s">
        <v>187</v>
      </c>
      <c r="B18" s="15" t="s">
        <v>188</v>
      </c>
      <c r="C18" s="15" t="s">
        <v>180</v>
      </c>
      <c r="D18" s="15" t="s">
        <v>189</v>
      </c>
      <c r="E18" s="15">
        <v>66</v>
      </c>
      <c r="F18" s="15">
        <v>84</v>
      </c>
      <c r="G18" s="15">
        <v>98</v>
      </c>
      <c r="H18" s="15">
        <v>248</v>
      </c>
    </row>
    <row r="19" spans="1:8" x14ac:dyDescent="0.3">
      <c r="A19" s="15" t="s">
        <v>193</v>
      </c>
      <c r="B19" s="15" t="s">
        <v>183</v>
      </c>
      <c r="C19" s="15" t="s">
        <v>192</v>
      </c>
      <c r="D19" s="15" t="s">
        <v>168</v>
      </c>
      <c r="E19" s="15">
        <v>98</v>
      </c>
      <c r="F19" s="15">
        <v>93</v>
      </c>
      <c r="G19" s="15">
        <v>77</v>
      </c>
      <c r="H19" s="15">
        <v>268</v>
      </c>
    </row>
    <row r="20" spans="1:8" x14ac:dyDescent="0.3">
      <c r="A20" s="15" t="s">
        <v>203</v>
      </c>
      <c r="B20" s="15" t="s">
        <v>191</v>
      </c>
      <c r="C20" s="15" t="s">
        <v>199</v>
      </c>
      <c r="D20" s="15" t="s">
        <v>163</v>
      </c>
      <c r="E20" s="15">
        <v>73</v>
      </c>
      <c r="F20" s="15">
        <v>90</v>
      </c>
      <c r="G20" s="15">
        <v>98</v>
      </c>
      <c r="H20" s="15">
        <v>261</v>
      </c>
    </row>
    <row r="21" spans="1:8" x14ac:dyDescent="0.3">
      <c r="A21" s="15" t="s">
        <v>204</v>
      </c>
      <c r="B21" s="15" t="s">
        <v>191</v>
      </c>
      <c r="C21" s="15" t="s">
        <v>199</v>
      </c>
      <c r="D21" s="15" t="s">
        <v>189</v>
      </c>
      <c r="E21" s="15">
        <v>67</v>
      </c>
      <c r="F21" s="15">
        <v>77</v>
      </c>
      <c r="G21" s="15">
        <v>77</v>
      </c>
      <c r="H21" s="15">
        <v>221</v>
      </c>
    </row>
    <row r="22" spans="1:8" x14ac:dyDescent="0.3">
      <c r="A22" s="15" t="s">
        <v>185</v>
      </c>
      <c r="B22" s="15" t="s">
        <v>186</v>
      </c>
      <c r="C22" s="15" t="s">
        <v>180</v>
      </c>
      <c r="D22" s="15" t="s">
        <v>163</v>
      </c>
      <c r="E22" s="15">
        <v>66</v>
      </c>
      <c r="F22" s="15">
        <v>69</v>
      </c>
      <c r="G22" s="15">
        <v>76</v>
      </c>
      <c r="H22" s="15">
        <v>211</v>
      </c>
    </row>
    <row r="23" spans="1:8" x14ac:dyDescent="0.3">
      <c r="A23" s="15" t="s">
        <v>200</v>
      </c>
      <c r="B23" s="15" t="s">
        <v>167</v>
      </c>
      <c r="C23" s="15" t="s">
        <v>199</v>
      </c>
      <c r="D23" s="15" t="s">
        <v>168</v>
      </c>
      <c r="E23" s="15">
        <v>69</v>
      </c>
      <c r="F23" s="15">
        <v>100</v>
      </c>
      <c r="G23" s="15">
        <v>67</v>
      </c>
      <c r="H23" s="15">
        <v>236</v>
      </c>
    </row>
    <row r="24" spans="1:8" x14ac:dyDescent="0.3">
      <c r="A24" s="15" t="s">
        <v>182</v>
      </c>
      <c r="B24" s="15" t="s">
        <v>183</v>
      </c>
      <c r="C24" s="15" t="s">
        <v>180</v>
      </c>
      <c r="D24" s="15" t="s">
        <v>163</v>
      </c>
      <c r="E24" s="15">
        <v>98</v>
      </c>
      <c r="F24" s="15">
        <v>91</v>
      </c>
      <c r="G24" s="15">
        <v>68</v>
      </c>
      <c r="H24" s="15">
        <v>257</v>
      </c>
    </row>
  </sheetData>
  <sortState xmlns:xlrd2="http://schemas.microsoft.com/office/spreadsheetml/2017/richdata2" columnSort="1" ref="A2:D24">
    <sortCondition ref="A2:D2" customList="사원코드,사원명,부서,직위"/>
  </sortState>
  <phoneticPr fontId="1" type="noConversion"/>
  <dataValidations count="2">
    <dataValidation type="custom" errorStyle="warning" allowBlank="1" showInputMessage="1" showErrorMessage="1" errorTitle="입력 오류" error="지정된 직위만 입력 가능합니다." promptTitle="직위 입력" prompt="목록에서 선택하세요." sqref="D4:D24" xr:uid="{07B3046C-AD43-40BC-9B69-2382235B35A3}">
      <formula1>"부장, 차장, 과장, 대리, 사원"</formula1>
    </dataValidation>
    <dataValidation type="list" errorStyle="warning" allowBlank="1" showInputMessage="1" showErrorMessage="1" errorTitle="입력 오류" error="지정된 직위만 입력 가능합니다." promptTitle="직위 입력" prompt="목록에서 선택하세요." sqref="D3" xr:uid="{85559ABA-BC18-4C66-8969-7EAE60BF12C5}">
      <formula1>"부장, 차장, 과장, 대리, 사원"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A1:J10"/>
  <sheetViews>
    <sheetView workbookViewId="0">
      <selection activeCell="L8" sqref="L8"/>
    </sheetView>
  </sheetViews>
  <sheetFormatPr defaultRowHeight="16.5" x14ac:dyDescent="0.3"/>
  <cols>
    <col min="1" max="1" width="11" bestFit="1" customWidth="1"/>
    <col min="2" max="2" width="8" customWidth="1"/>
    <col min="3" max="7" width="6.75" customWidth="1"/>
    <col min="8" max="8" width="2.25" customWidth="1"/>
    <col min="9" max="9" width="12" customWidth="1"/>
  </cols>
  <sheetData>
    <row r="1" spans="1:10" x14ac:dyDescent="0.3">
      <c r="A1" t="s">
        <v>0</v>
      </c>
    </row>
    <row r="2" spans="1:10" x14ac:dyDescent="0.3">
      <c r="A2" s="1" t="s">
        <v>205</v>
      </c>
      <c r="B2" s="1" t="s">
        <v>206</v>
      </c>
      <c r="C2" s="1" t="s">
        <v>148</v>
      </c>
      <c r="D2" s="1" t="s">
        <v>149</v>
      </c>
      <c r="E2" s="1" t="s">
        <v>150</v>
      </c>
      <c r="F2" s="1" t="s">
        <v>151</v>
      </c>
      <c r="G2" s="1" t="s">
        <v>207</v>
      </c>
    </row>
    <row r="3" spans="1:10" x14ac:dyDescent="0.3">
      <c r="A3" s="1" t="s">
        <v>208</v>
      </c>
      <c r="B3" s="1" t="s">
        <v>3</v>
      </c>
      <c r="C3" s="1">
        <v>85</v>
      </c>
      <c r="D3" s="1">
        <v>90</v>
      </c>
      <c r="E3" s="1">
        <v>95</v>
      </c>
      <c r="F3" s="1">
        <v>100</v>
      </c>
      <c r="G3" s="1">
        <f>AVERAGE(C3:F3)</f>
        <v>92.5</v>
      </c>
    </row>
    <row r="4" spans="1:10" x14ac:dyDescent="0.3">
      <c r="A4" s="1" t="s">
        <v>209</v>
      </c>
      <c r="B4" s="1" t="s">
        <v>202</v>
      </c>
      <c r="C4" s="1">
        <v>0</v>
      </c>
      <c r="D4" s="1">
        <v>0</v>
      </c>
      <c r="E4" s="1">
        <v>0</v>
      </c>
      <c r="F4" s="1">
        <v>0</v>
      </c>
      <c r="G4" s="1" t="s">
        <v>263</v>
      </c>
    </row>
    <row r="5" spans="1:10" x14ac:dyDescent="0.3">
      <c r="A5" s="1" t="s">
        <v>210</v>
      </c>
      <c r="B5" s="1" t="s">
        <v>211</v>
      </c>
      <c r="C5" s="1">
        <v>10</v>
      </c>
      <c r="D5" s="1">
        <v>5</v>
      </c>
      <c r="E5" s="1">
        <v>0</v>
      </c>
      <c r="F5" s="1">
        <v>0</v>
      </c>
      <c r="G5" s="1">
        <f t="shared" ref="G5:G10" si="0">AVERAGE(C5:F5)</f>
        <v>3.75</v>
      </c>
      <c r="J5" s="25"/>
    </row>
    <row r="6" spans="1:10" x14ac:dyDescent="0.3">
      <c r="A6" s="1" t="s">
        <v>212</v>
      </c>
      <c r="B6" s="1" t="s">
        <v>213</v>
      </c>
      <c r="C6" s="1">
        <v>80</v>
      </c>
      <c r="D6" s="1">
        <v>85</v>
      </c>
      <c r="E6" s="1">
        <v>90</v>
      </c>
      <c r="F6" s="1">
        <v>80</v>
      </c>
      <c r="G6" s="1">
        <f t="shared" si="0"/>
        <v>83.75</v>
      </c>
    </row>
    <row r="7" spans="1:10" x14ac:dyDescent="0.3">
      <c r="A7" s="1" t="s">
        <v>214</v>
      </c>
      <c r="B7" s="1" t="s">
        <v>198</v>
      </c>
      <c r="C7" s="1">
        <v>100</v>
      </c>
      <c r="D7" s="1">
        <v>100</v>
      </c>
      <c r="E7" s="1">
        <v>95</v>
      </c>
      <c r="F7" s="1">
        <v>100</v>
      </c>
      <c r="G7" s="1">
        <f t="shared" si="0"/>
        <v>98.75</v>
      </c>
    </row>
    <row r="8" spans="1:10" x14ac:dyDescent="0.3">
      <c r="A8" s="1" t="s">
        <v>215</v>
      </c>
      <c r="B8" s="1" t="s">
        <v>216</v>
      </c>
      <c r="C8" s="1">
        <v>0</v>
      </c>
      <c r="D8" s="1">
        <v>0</v>
      </c>
      <c r="E8" s="1">
        <v>0</v>
      </c>
      <c r="F8" s="1">
        <v>0</v>
      </c>
      <c r="G8" s="1" t="s">
        <v>263</v>
      </c>
    </row>
    <row r="9" spans="1:10" x14ac:dyDescent="0.3">
      <c r="A9" s="1" t="s">
        <v>217</v>
      </c>
      <c r="B9" s="1" t="s">
        <v>218</v>
      </c>
      <c r="C9" s="1">
        <v>70</v>
      </c>
      <c r="D9" s="1">
        <v>75</v>
      </c>
      <c r="E9" s="1">
        <v>80</v>
      </c>
      <c r="F9" s="1">
        <v>70</v>
      </c>
      <c r="G9" s="1">
        <f t="shared" si="0"/>
        <v>73.75</v>
      </c>
    </row>
    <row r="10" spans="1:10" x14ac:dyDescent="0.3">
      <c r="A10" s="1" t="s">
        <v>219</v>
      </c>
      <c r="B10" s="1" t="s">
        <v>174</v>
      </c>
      <c r="C10" s="1">
        <v>23</v>
      </c>
      <c r="D10" s="1">
        <v>0</v>
      </c>
      <c r="E10" s="1">
        <v>11</v>
      </c>
      <c r="F10" s="1">
        <v>0</v>
      </c>
      <c r="G10" s="1">
        <f t="shared" si="0"/>
        <v>8.5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H8"/>
  <sheetViews>
    <sheetView topLeftCell="A7" workbookViewId="0">
      <selection activeCell="D29" sqref="D29"/>
    </sheetView>
  </sheetViews>
  <sheetFormatPr defaultRowHeight="16.5" x14ac:dyDescent="0.3"/>
  <cols>
    <col min="1" max="1" width="1.625" customWidth="1"/>
  </cols>
  <sheetData>
    <row r="2" spans="2:8" x14ac:dyDescent="0.3">
      <c r="B2" t="s">
        <v>224</v>
      </c>
    </row>
    <row r="4" spans="2:8" x14ac:dyDescent="0.3">
      <c r="B4" s="1" t="s">
        <v>220</v>
      </c>
      <c r="C4" s="1" t="s">
        <v>145</v>
      </c>
      <c r="D4" s="1" t="s">
        <v>146</v>
      </c>
      <c r="E4" s="1" t="s">
        <v>147</v>
      </c>
      <c r="F4" s="1" t="s">
        <v>148</v>
      </c>
      <c r="G4" s="1" t="s">
        <v>149</v>
      </c>
      <c r="H4" s="1" t="s">
        <v>150</v>
      </c>
    </row>
    <row r="5" spans="2:8" x14ac:dyDescent="0.3">
      <c r="B5" s="1" t="s">
        <v>221</v>
      </c>
      <c r="C5" s="1">
        <v>235650</v>
      </c>
      <c r="D5" s="1">
        <v>188520</v>
      </c>
      <c r="E5" s="1">
        <v>204230</v>
      </c>
      <c r="F5" s="1">
        <v>172810</v>
      </c>
      <c r="G5" s="1">
        <v>149245</v>
      </c>
      <c r="H5" s="1">
        <v>125680</v>
      </c>
    </row>
    <row r="6" spans="2:8" x14ac:dyDescent="0.3">
      <c r="B6" s="1" t="s">
        <v>222</v>
      </c>
      <c r="C6" s="1">
        <v>314200</v>
      </c>
      <c r="D6" s="1">
        <v>361330</v>
      </c>
      <c r="E6" s="1">
        <v>392750</v>
      </c>
      <c r="F6" s="1">
        <v>439880</v>
      </c>
      <c r="G6" s="1">
        <v>487010</v>
      </c>
      <c r="H6" s="1">
        <v>549850</v>
      </c>
    </row>
    <row r="7" spans="2:8" x14ac:dyDescent="0.3">
      <c r="B7" s="1" t="s">
        <v>223</v>
      </c>
      <c r="C7" s="1">
        <v>77880</v>
      </c>
      <c r="D7" s="1">
        <v>87615</v>
      </c>
      <c r="E7" s="1">
        <v>97350</v>
      </c>
      <c r="F7" s="1">
        <v>107085</v>
      </c>
      <c r="G7" s="1">
        <v>116820</v>
      </c>
      <c r="H7" s="1">
        <v>126555</v>
      </c>
    </row>
    <row r="8" spans="2:8" x14ac:dyDescent="0.3">
      <c r="B8" s="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A1:I27"/>
  <sheetViews>
    <sheetView workbookViewId="0"/>
  </sheetViews>
  <sheetFormatPr defaultRowHeight="16.5" x14ac:dyDescent="0.3"/>
  <cols>
    <col min="1" max="1" width="15.25" customWidth="1"/>
    <col min="2" max="4" width="10.875" customWidth="1"/>
    <col min="5" max="5" width="13.375" customWidth="1"/>
    <col min="6" max="6" width="14.125" customWidth="1"/>
    <col min="7" max="7" width="2.125" customWidth="1"/>
    <col min="9" max="9" width="9.375" bestFit="1" customWidth="1"/>
  </cols>
  <sheetData>
    <row r="1" spans="1:9" ht="22.5" customHeight="1" x14ac:dyDescent="0.3"/>
    <row r="2" spans="1:9" ht="22.5" customHeight="1" x14ac:dyDescent="0.3">
      <c r="A2" t="s">
        <v>264</v>
      </c>
      <c r="B2" s="19"/>
    </row>
    <row r="3" spans="1:9" x14ac:dyDescent="0.3">
      <c r="A3" s="1" t="s">
        <v>272</v>
      </c>
      <c r="B3" s="1" t="s">
        <v>273</v>
      </c>
      <c r="C3" s="1" t="s">
        <v>265</v>
      </c>
      <c r="D3" s="1" t="s">
        <v>225</v>
      </c>
      <c r="E3" s="1" t="s">
        <v>226</v>
      </c>
      <c r="F3" s="1" t="s">
        <v>227</v>
      </c>
      <c r="H3" s="1" t="s">
        <v>265</v>
      </c>
      <c r="I3" s="1" t="s">
        <v>271</v>
      </c>
    </row>
    <row r="4" spans="1:9" x14ac:dyDescent="0.3">
      <c r="A4" s="20">
        <v>46099</v>
      </c>
      <c r="B4" s="1" t="s">
        <v>3</v>
      </c>
      <c r="C4" s="1" t="s">
        <v>267</v>
      </c>
      <c r="D4" s="1">
        <v>5</v>
      </c>
      <c r="E4" s="21">
        <v>20000</v>
      </c>
      <c r="F4" s="21">
        <v>110000</v>
      </c>
      <c r="H4" s="1" t="s">
        <v>266</v>
      </c>
      <c r="I4" s="18">
        <v>25000</v>
      </c>
    </row>
    <row r="5" spans="1:9" x14ac:dyDescent="0.3">
      <c r="A5" s="20">
        <v>46099</v>
      </c>
      <c r="B5" s="1" t="s">
        <v>274</v>
      </c>
      <c r="C5" s="1" t="s">
        <v>269</v>
      </c>
      <c r="D5" s="1">
        <v>9</v>
      </c>
      <c r="E5" s="21">
        <v>13000</v>
      </c>
      <c r="F5" s="21">
        <v>127000</v>
      </c>
      <c r="H5" s="1" t="s">
        <v>268</v>
      </c>
      <c r="I5" s="18">
        <v>20000</v>
      </c>
    </row>
    <row r="6" spans="1:9" x14ac:dyDescent="0.3">
      <c r="A6" s="1"/>
      <c r="B6" s="1"/>
      <c r="C6" s="1"/>
      <c r="D6" s="1"/>
      <c r="E6" s="21"/>
      <c r="F6" s="21"/>
      <c r="H6" s="1" t="s">
        <v>270</v>
      </c>
      <c r="I6" s="18">
        <v>13000</v>
      </c>
    </row>
    <row r="7" spans="1:9" x14ac:dyDescent="0.3">
      <c r="A7" s="1"/>
      <c r="B7" s="1"/>
      <c r="C7" s="1"/>
      <c r="D7" s="1"/>
      <c r="E7" s="21"/>
      <c r="F7" s="21"/>
    </row>
    <row r="8" spans="1:9" x14ac:dyDescent="0.3">
      <c r="A8" s="1"/>
      <c r="B8" s="1"/>
      <c r="C8" s="1"/>
      <c r="D8" s="1"/>
      <c r="E8" s="21"/>
      <c r="F8" s="21"/>
    </row>
    <row r="9" spans="1:9" x14ac:dyDescent="0.3">
      <c r="A9" s="1"/>
      <c r="B9" s="1"/>
      <c r="C9" s="1"/>
      <c r="D9" s="1"/>
      <c r="E9" s="21"/>
      <c r="F9" s="21"/>
      <c r="I9" s="22"/>
    </row>
    <row r="10" spans="1:9" x14ac:dyDescent="0.3">
      <c r="A10" s="1"/>
      <c r="B10" s="1"/>
      <c r="C10" s="1"/>
      <c r="D10" s="1"/>
      <c r="E10" s="21"/>
      <c r="F10" s="21"/>
    </row>
    <row r="11" spans="1:9" x14ac:dyDescent="0.3">
      <c r="A11" s="1"/>
      <c r="B11" s="1"/>
      <c r="C11" s="1"/>
      <c r="D11" s="1"/>
      <c r="E11" s="21"/>
      <c r="F11" s="21"/>
    </row>
    <row r="12" spans="1:9" x14ac:dyDescent="0.3">
      <c r="A12" s="1"/>
      <c r="B12" s="1"/>
      <c r="C12" s="1"/>
      <c r="D12" s="1"/>
      <c r="E12" s="21"/>
      <c r="F12" s="21"/>
    </row>
    <row r="13" spans="1:9" x14ac:dyDescent="0.3">
      <c r="A13" s="1"/>
      <c r="B13" s="1"/>
      <c r="C13" s="1"/>
      <c r="D13" s="1"/>
      <c r="E13" s="21"/>
      <c r="F13" s="21"/>
    </row>
    <row r="14" spans="1:9" x14ac:dyDescent="0.3">
      <c r="A14" s="1"/>
      <c r="B14" s="1"/>
      <c r="C14" s="1"/>
      <c r="D14" s="1"/>
      <c r="E14" s="21"/>
      <c r="F14" s="21"/>
    </row>
    <row r="15" spans="1:9" x14ac:dyDescent="0.3">
      <c r="A15" s="1"/>
      <c r="B15" s="1"/>
      <c r="C15" s="1"/>
      <c r="D15" s="1"/>
      <c r="E15" s="21"/>
      <c r="F15" s="21"/>
    </row>
    <row r="16" spans="1:9" x14ac:dyDescent="0.3">
      <c r="A16" s="1"/>
      <c r="B16" s="1"/>
      <c r="C16" s="1"/>
      <c r="D16" s="1"/>
      <c r="E16" s="21"/>
      <c r="F16" s="21"/>
    </row>
    <row r="17" spans="1:6" x14ac:dyDescent="0.3">
      <c r="A17" s="1"/>
      <c r="B17" s="1"/>
      <c r="C17" s="1"/>
      <c r="D17" s="1"/>
      <c r="E17" s="21"/>
      <c r="F17" s="21"/>
    </row>
    <row r="18" spans="1:6" x14ac:dyDescent="0.3">
      <c r="A18" s="1"/>
      <c r="B18" s="1"/>
      <c r="C18" s="1"/>
      <c r="D18" s="1"/>
      <c r="E18" s="21"/>
      <c r="F18" s="21"/>
    </row>
    <row r="19" spans="1:6" x14ac:dyDescent="0.3">
      <c r="A19" s="1"/>
      <c r="B19" s="1"/>
      <c r="C19" s="1"/>
      <c r="D19" s="1"/>
      <c r="E19" s="21"/>
      <c r="F19" s="21"/>
    </row>
    <row r="20" spans="1:6" x14ac:dyDescent="0.3">
      <c r="A20" s="23"/>
      <c r="B20" s="23"/>
      <c r="C20" s="23"/>
      <c r="D20" s="23"/>
      <c r="E20" s="23"/>
      <c r="F20" s="23"/>
    </row>
    <row r="21" spans="1:6" x14ac:dyDescent="0.3">
      <c r="A21" s="23"/>
      <c r="B21" s="23"/>
      <c r="C21" s="23"/>
      <c r="D21" s="23"/>
      <c r="E21" s="23"/>
      <c r="F21" s="23"/>
    </row>
    <row r="22" spans="1:6" x14ac:dyDescent="0.3">
      <c r="A22" s="23"/>
      <c r="B22" s="23"/>
      <c r="C22" s="23"/>
      <c r="D22" s="23"/>
      <c r="E22" s="23"/>
      <c r="F22" s="23"/>
    </row>
    <row r="23" spans="1:6" x14ac:dyDescent="0.3">
      <c r="A23" s="23"/>
      <c r="B23" s="23"/>
      <c r="C23" s="23"/>
      <c r="D23" s="23"/>
      <c r="E23" s="23"/>
      <c r="F23" s="23"/>
    </row>
    <row r="24" spans="1:6" x14ac:dyDescent="0.3">
      <c r="A24" s="23"/>
      <c r="B24" s="23"/>
      <c r="C24" s="23"/>
      <c r="D24" s="23"/>
      <c r="E24" s="23"/>
      <c r="F24" s="23"/>
    </row>
    <row r="25" spans="1:6" x14ac:dyDescent="0.3">
      <c r="A25" s="23"/>
      <c r="B25" s="23"/>
      <c r="C25" s="23"/>
      <c r="D25" s="23"/>
      <c r="E25" s="23"/>
      <c r="F25" s="23"/>
    </row>
    <row r="26" spans="1:6" x14ac:dyDescent="0.3">
      <c r="A26" s="23"/>
      <c r="B26" s="23"/>
      <c r="C26" s="23"/>
      <c r="D26" s="23"/>
      <c r="E26" s="23"/>
      <c r="F26" s="23"/>
    </row>
    <row r="27" spans="1:6" x14ac:dyDescent="0.3">
      <c r="A27" s="23"/>
      <c r="B27" s="23"/>
      <c r="C27" s="23"/>
      <c r="D27" s="23"/>
      <c r="E27" s="23"/>
      <c r="F27" s="23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7169" r:id="rId4" name="cmd일당계산">
          <controlPr defaultSize="0" autoLine="0" r:id="rId5">
            <anchor moveWithCells="1">
              <from>
                <xdr:col>5</xdr:col>
                <xdr:colOff>304800</xdr:colOff>
                <xdr:row>0</xdr:row>
                <xdr:rowOff>85725</xdr:rowOff>
              </from>
              <to>
                <xdr:col>5</xdr:col>
                <xdr:colOff>1028700</xdr:colOff>
                <xdr:row>1</xdr:row>
                <xdr:rowOff>228600</xdr:rowOff>
              </to>
            </anchor>
          </controlPr>
        </control>
      </mc:Choice>
      <mc:Fallback>
        <control shapeId="7169" r:id="rId4" name="cmd일당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이가희</cp:lastModifiedBy>
  <cp:lastPrinted>2026-09-02T13:28:26Z</cp:lastPrinted>
  <dcterms:created xsi:type="dcterms:W3CDTF">2025-01-23T06:42:19Z</dcterms:created>
  <dcterms:modified xsi:type="dcterms:W3CDTF">2026-09-02T14:44:38Z</dcterms:modified>
</cp:coreProperties>
</file>