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ohog\Downloads\"/>
    </mc:Choice>
  </mc:AlternateContent>
  <xr:revisionPtr revIDLastSave="0" documentId="13_ncr:1_{A9BB5B69-A330-46B7-934C-164E4C740546}" xr6:coauthVersionLast="47" xr6:coauthVersionMax="47" xr10:uidLastSave="{00000000-0000-0000-0000-000000000000}"/>
  <bookViews>
    <workbookView xWindow="-108" yWindow="-108" windowWidth="23256" windowHeight="12456" firstSheet="2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2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F5" i="7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E23" i="4"/>
  <c r="D3" i="4"/>
  <c r="D27" i="4"/>
  <c r="J11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소순석</author>
  </authors>
  <commentList>
    <comment ref="G5" authorId="0" shapeId="0" xr:uid="{653FDAC4-F923-4998-A7E8-EC2A6739C78C}">
      <text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재입고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<sst xmlns="http://schemas.openxmlformats.org/spreadsheetml/2006/main" count="324" uniqueCount="236">
  <si>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</si>
  <si>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</si>
  <si>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</si>
  <si>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</si>
  <si>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</si>
  <si>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</si>
  <si>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</si>
  <si>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</si>
  <si>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</si>
  <si>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</si>
  <si>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</si>
  <si>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</si>
  <si>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</si>
  <si>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</si>
  <si>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</si>
  <si>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</si>
  <si>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</si>
  <si>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</si>
  <si>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</si>
  <si>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</si>
  <si>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</si>
  <si>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</si>
  <si>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</si>
  <si>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</si>
  <si>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</si>
  <si>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</si>
  <si>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</si>
  <si>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</si>
  <si>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</si>
  <si>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</si>
  <si>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</si>
  <si>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</si>
  <si>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</si>
  <si>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</si>
  <si>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</si>
  <si>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</si>
  <si>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</si>
  <si>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</si>
  <si>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</si>
  <si>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</si>
  <si>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</si>
  <si>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</si>
  <si>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</si>
  <si>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</si>
  <si>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</si>
  <si>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</si>
  <si>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</si>
  <si>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</si>
  <si>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</si>
  <si>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</si>
  <si>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</si>
  <si>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</si>
  <si>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</si>
  <si>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</si>
  <si>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</si>
  <si>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</si>
  <si>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</si>
  <si>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</si>
  <si>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</si>
  <si>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</si>
  <si>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</si>
  <si>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</si>
  <si>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</si>
  <si>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</si>
  <si>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</si>
  <si>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</si>
  <si>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</si>
  <si>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</si>
  <si>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</si>
  <si>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</si>
  <si>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</si>
  <si>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</si>
  <si>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</si>
  <si>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</si>
  <si>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</si>
  <si>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</si>
  <si>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</si>
  <si>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</si>
  <si>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</si>
  <si>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</si>
  <si>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</si>
  <si>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</si>
  <si>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</si>
  <si>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</si>
  <si>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</si>
  <si>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</si>
  <si>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</si>
  <si>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</si>
  <si>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</si>
  <si>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</si>
  <si>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</si>
  <si>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</si>
  <si>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</si>
  <si>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</si>
  <si>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</si>
  <si>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</si>
  <si>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</si>
  <si>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</si>
  <si>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</si>
  <si>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</si>
  <si>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</si>
  <si>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</si>
  <si>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</si>
  <si>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</si>
  <si>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</si>
  <si>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</si>
  <si>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</si>
  <si>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</si>
  <si>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</si>
  <si>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</si>
  <si>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</si>
  <si>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</si>
  <si>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</si>
  <si>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</si>
  <si>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</si>
  <si>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</si>
  <si>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</si>
  <si>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</si>
  <si>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</si>
  <si>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</si>
  <si>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</si>
  <si>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</si>
  <si>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</si>
  <si>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</si>
  <si>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</si>
  <si>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</si>
  <si>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</si>
  <si>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</si>
  <si>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</si>
  <si>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</si>
  <si>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</si>
  <si>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</si>
  <si>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</si>
  <si>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</si>
  <si>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</si>
  <si>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</si>
  <si>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</si>
  <si>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</si>
  <si>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</si>
  <si>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</si>
  <si>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</si>
  <si>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</si>
  <si>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</si>
  <si>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</si>
  <si>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</si>
  <si>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</si>
  <si>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</si>
  <si>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</si>
  <si>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</si>
  <si>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</si>
  <si>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</si>
  <si>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</si>
  <si>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</si>
  <si>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</si>
  <si>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</si>
  <si>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</si>
  <si>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</si>
  <si>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</si>
  <si>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</si>
  <si>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</si>
  <si>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</si>
  <si>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</si>
  <si>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</si>
  <si>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</si>
  <si>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</si>
  <si>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</si>
  <si>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</si>
  <si>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</si>
  <si>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</si>
  <si>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</si>
  <si>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</si>
  <si>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</si>
  <si>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</si>
  <si>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</si>
  <si>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</si>
  <si>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</si>
  <si>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</si>
  <si>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</si>
  <si>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</si>
  <si>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</si>
  <si>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</si>
  <si>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</si>
  <si>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</si>
  <si>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</si>
  <si>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</si>
  <si>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</si>
  <si>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</si>
  <si>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</si>
  <si>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</si>
  <si>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</si>
  <si>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</si>
  <si>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</si>
  <si>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</si>
  <si>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</si>
  <si>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</si>
  <si>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</si>
  <si>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</si>
  <si>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</si>
  <si>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</si>
  <si>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</si>
  <si>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</si>
  <si>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</si>
  <si>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</si>
  <si>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</si>
  <si>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총판매액</t>
  </si>
  <si>
    <t>평균 : 판매량</t>
  </si>
  <si>
    <t>금리</t>
  </si>
  <si>
    <t>불입금액</t>
  </si>
  <si>
    <t xml:space="preserve">금리인상 </t>
  </si>
  <si>
    <t>만든 사람 소순석 날짜 2025-06-26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</si>
  <si>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</si>
  <si>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</si>
  <si>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</si>
  <si>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</si>
  <si>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</si>
  <si>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</si>
  <si>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</si>
  <si>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</si>
  <si>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</si>
  <si>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</si>
  <si>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</si>
  <si>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</si>
  <si>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</si>
  <si>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</si>
  <si>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</si>
  <si>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</si>
  <si>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</si>
  <si>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</si>
  <si>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</si>
  <si>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</si>
  <si>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</si>
  <si>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</si>
  <si>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</si>
  <si>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4박5일</t>
    <phoneticPr fontId="1" type="noConversion"/>
  </si>
  <si>
    <t>3박4일</t>
    <phoneticPr fontId="1" type="noConversion"/>
  </si>
  <si>
    <t>금리인하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</si>
</sst>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\/d\(aaa\)"/>
    <numFmt numFmtId="181" formatCode="&quot;₩&quot;#,##0_);[Red]\(&quot;₩&quot;#,##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sz val="11"/>
      <color indexed="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10" fillId="3" borderId="7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9" fontId="0" fillId="5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177" fontId="0" fillId="0" borderId="9" xfId="0" applyNumberFormat="1" applyBorder="1" applyAlignment="1">
      <alignment horizontal="center" vertical="center"/>
    </xf>
    <xf numFmtId="41" fontId="0" fillId="0" borderId="9" xfId="1" applyFont="1" applyBorder="1">
      <alignment vertical="center"/>
    </xf>
    <xf numFmtId="181" fontId="0" fillId="0" borderId="9" xfId="0" applyNumberFormat="1" applyBorder="1">
      <alignment vertical="center"/>
    </xf>
    <xf numFmtId="0" fontId="14" fillId="6" borderId="8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A6-4C20-90A0-9E50863F0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6-4C20-90A0-9E50863F0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11</xdr:row>
      <xdr:rowOff>7620</xdr:rowOff>
    </xdr:from>
    <xdr:to>
      <xdr:col>3</xdr:col>
      <xdr:colOff>22860</xdr:colOff>
      <xdr:row>13</xdr:row>
      <xdr:rowOff>7620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1B27BBB-49AB-3E69-13EC-C9003A1F3A0E}"/>
            </a:ext>
          </a:extLst>
        </xdr:cNvPr>
        <xdr:cNvSpPr/>
      </xdr:nvSpPr>
      <xdr:spPr>
        <a:xfrm>
          <a:off x="1356360" y="2484120"/>
          <a:ext cx="67818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  총점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10</xdr:row>
          <xdr:rowOff>150818</xdr:rowOff>
        </xdr:from>
        <xdr:to>
          <xdr:col>4</xdr:col>
          <xdr:colOff>70049</xdr:colOff>
          <xdr:row>13</xdr:row>
          <xdr:rowOff>22860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소순석" refreshedDate="45834.488369675928" createdVersion="8" refreshedVersion="8" minRefreshableVersion="3" recordCount="12" xr:uid="{D6727E67-1D54-44C0-A24A-449ABFFDF3A3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3521DC-BF71-44BC-8FDA-17FDB7C8A2DA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1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J11" sqref="J11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217</v>
      </c>
      <c r="B3" s="1" t="s">
        <v>223</v>
      </c>
      <c r="C3" s="1" t="s">
        <v>229</v>
      </c>
      <c r="D3" s="1" t="s">
        <v>230</v>
      </c>
      <c r="E3" s="1" t="s">
        <v>231</v>
      </c>
      <c r="F3" s="1" t="s">
        <v>232</v>
      </c>
    </row>
    <row r="4" spans="1:6" x14ac:dyDescent="0.4">
      <c r="A4" s="1" t="s">
        <v>218</v>
      </c>
      <c r="B4" s="1" t="s">
        <v>224</v>
      </c>
      <c r="C4" s="2">
        <v>44995</v>
      </c>
      <c r="D4" s="1" t="s">
        <v>233</v>
      </c>
      <c r="E4" s="1">
        <v>36</v>
      </c>
      <c r="F4" s="3">
        <v>780000</v>
      </c>
    </row>
    <row r="5" spans="1:6" x14ac:dyDescent="0.4">
      <c r="A5" s="1" t="s">
        <v>219</v>
      </c>
      <c r="B5" s="1" t="s">
        <v>225</v>
      </c>
      <c r="C5" s="2">
        <v>44999</v>
      </c>
      <c r="D5" s="1" t="s">
        <v>233</v>
      </c>
      <c r="E5" s="1">
        <v>42</v>
      </c>
      <c r="F5" s="3">
        <v>960000</v>
      </c>
    </row>
    <row r="6" spans="1:6" x14ac:dyDescent="0.4">
      <c r="A6" s="1" t="s">
        <v>220</v>
      </c>
      <c r="B6" s="1" t="s">
        <v>226</v>
      </c>
      <c r="C6" s="2">
        <v>45000</v>
      </c>
      <c r="D6" s="1" t="s">
        <v>234</v>
      </c>
      <c r="E6" s="1">
        <v>30</v>
      </c>
      <c r="F6" s="3">
        <v>550000</v>
      </c>
    </row>
    <row r="7" spans="1:6" x14ac:dyDescent="0.4">
      <c r="A7" s="1" t="s">
        <v>221</v>
      </c>
      <c r="B7" s="1" t="s">
        <v>227</v>
      </c>
      <c r="C7" s="2">
        <v>45002</v>
      </c>
      <c r="D7" s="1" t="s">
        <v>234</v>
      </c>
      <c r="E7" s="1">
        <v>32</v>
      </c>
      <c r="F7" s="3">
        <v>830000</v>
      </c>
    </row>
    <row r="8" spans="1:6" x14ac:dyDescent="0.4">
      <c r="A8" s="1" t="s">
        <v>222</v>
      </c>
      <c r="B8" s="1" t="s">
        <v>228</v>
      </c>
      <c r="C8" s="2">
        <v>45006</v>
      </c>
      <c r="D8" s="1" t="s">
        <v>234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M7" sqref="M7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31" t="s">
        <v>81</v>
      </c>
      <c r="B1" s="31"/>
      <c r="C1" s="31"/>
      <c r="D1" s="31"/>
      <c r="E1" s="31"/>
      <c r="F1" s="31"/>
      <c r="G1" s="31"/>
    </row>
    <row r="3" spans="1:7" ht="18" thickBot="1" x14ac:dyDescent="0.45">
      <c r="A3" s="45" t="s">
        <v>82</v>
      </c>
      <c r="B3" s="45" t="s">
        <v>83</v>
      </c>
      <c r="C3" s="45" t="s">
        <v>84</v>
      </c>
      <c r="D3" s="45" t="s">
        <v>85</v>
      </c>
      <c r="E3" s="45" t="s">
        <v>86</v>
      </c>
      <c r="F3" s="45" t="s">
        <v>87</v>
      </c>
      <c r="G3" s="45" t="s">
        <v>88</v>
      </c>
    </row>
    <row r="4" spans="1:7" ht="18" thickTop="1" x14ac:dyDescent="0.4">
      <c r="A4" s="34" t="s">
        <v>89</v>
      </c>
      <c r="B4" s="34" t="s">
        <v>90</v>
      </c>
      <c r="C4" s="34">
        <v>320</v>
      </c>
      <c r="D4" s="34" t="s">
        <v>91</v>
      </c>
      <c r="E4" s="42">
        <v>45022</v>
      </c>
      <c r="F4" s="43">
        <v>1000</v>
      </c>
      <c r="G4" s="44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32">
        <v>45022</v>
      </c>
      <c r="F5" s="14">
        <v>500</v>
      </c>
      <c r="G5" s="33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32">
        <v>45023</v>
      </c>
      <c r="F6" s="14">
        <v>900</v>
      </c>
      <c r="G6" s="33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32">
        <v>45023</v>
      </c>
      <c r="F7" s="14">
        <v>1200</v>
      </c>
      <c r="G7" s="33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32">
        <v>45023</v>
      </c>
      <c r="F8" s="14">
        <v>1000</v>
      </c>
      <c r="G8" s="33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32">
        <v>45028</v>
      </c>
      <c r="F9" s="14">
        <v>1000</v>
      </c>
      <c r="G9" s="33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32">
        <v>45028</v>
      </c>
      <c r="F10" s="14">
        <v>900</v>
      </c>
      <c r="G10" s="33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32">
        <v>45030</v>
      </c>
      <c r="F11" s="14">
        <v>800</v>
      </c>
      <c r="G11" s="33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32">
        <v>45034</v>
      </c>
      <c r="F12" s="14">
        <v>1200</v>
      </c>
      <c r="G12" s="33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32">
        <v>45034</v>
      </c>
      <c r="F13" s="14">
        <v>600</v>
      </c>
      <c r="G13" s="33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27" t="s">
        <v>116</v>
      </c>
      <c r="C2" s="27"/>
      <c r="D2" s="27"/>
      <c r="E2" s="27"/>
      <c r="F2" s="27"/>
      <c r="G2" s="27"/>
    </row>
    <row r="4" spans="2:7" x14ac:dyDescent="0.4">
      <c r="B4" t="s">
        <v>189</v>
      </c>
      <c r="C4" t="s">
        <v>166</v>
      </c>
      <c r="D4" t="s">
        <v>190</v>
      </c>
      <c r="E4" t="s">
        <v>191</v>
      </c>
      <c r="F4" t="s">
        <v>192</v>
      </c>
      <c r="G4" t="s">
        <v>193</v>
      </c>
    </row>
    <row r="5" spans="2:7" x14ac:dyDescent="0.4">
      <c r="B5" t="s">
        <v>194</v>
      </c>
      <c r="C5" t="s">
        <v>195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194</v>
      </c>
      <c r="C6" t="s">
        <v>196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194</v>
      </c>
      <c r="C7" t="s">
        <v>197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198</v>
      </c>
      <c r="C8" t="s">
        <v>195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198</v>
      </c>
      <c r="C9" t="s">
        <v>196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198</v>
      </c>
      <c r="C10" t="s">
        <v>197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199</v>
      </c>
      <c r="C11" t="s">
        <v>195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199</v>
      </c>
      <c r="C12" t="s">
        <v>196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199</v>
      </c>
      <c r="C13" t="s">
        <v>197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200</v>
      </c>
      <c r="C14" t="s">
        <v>195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200</v>
      </c>
      <c r="C15" t="s">
        <v>196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200</v>
      </c>
      <c r="C16" t="s">
        <v>197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3" zoomScaleNormal="100" workbookViewId="0">
      <selection activeCell="K19" sqref="K19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29.5" bestFit="1" customWidth="1"/>
    <col min="5" max="5" width="36.296875" bestFit="1" customWidth="1"/>
    <col min="9" max="9" width="11" bestFit="1" customWidth="1"/>
    <col min="10" max="10" width="34.59765625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8">
        <f>B3+C3</f>
        <v>45026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7"/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7"/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7"/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7"/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7"/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7"/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7"/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7"/>
      <c r="F11" s="28" t="s">
        <v>34</v>
      </c>
      <c r="G11" s="29"/>
      <c r="H11" s="29"/>
      <c r="I11" s="30"/>
      <c r="J11" s="7">
        <f>DAVERAGE(F2:J10, 3, 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 "◆", IF(I15&lt;=SMALL($I$15:$I$23,3), "◇", 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0">IF(I16&gt;=LARGE($I$15:$I$23,3), "◆", IF(I16&lt;=SMALL($I$15:$I$23,3), "◇", 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0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0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0"/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0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0"/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0"/>
        <v>◆</v>
      </c>
    </row>
    <row r="23" spans="1:10" x14ac:dyDescent="0.4">
      <c r="A23" s="28" t="s">
        <v>66</v>
      </c>
      <c r="B23" s="29"/>
      <c r="C23" s="29"/>
      <c r="D23" s="30"/>
      <c r="E23" s="12">
        <f>SUMIFS(E15:E22, A15:A22, "&lt;&gt;바나나", E15:E22, 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0"/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IFERROR(HLOOKUP(B27, $F$27:$J$28, 2,FALSE)*C27, 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1">IFERROR(HLOOKUP(B28, $F$27:$J$28, 2,FALSE)*C28, 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1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1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1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1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1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1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1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9" workbookViewId="0">
      <selection activeCell="F22" sqref="F22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27" t="s">
        <v>117</v>
      </c>
      <c r="B1" s="27"/>
      <c r="C1" s="27"/>
      <c r="D1" s="27"/>
      <c r="E1" s="27"/>
      <c r="F1" s="27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16" t="s">
        <v>203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16" t="s">
        <v>201</v>
      </c>
      <c r="B20" t="s">
        <v>205</v>
      </c>
      <c r="C20" t="s">
        <v>204</v>
      </c>
      <c r="D20" t="s">
        <v>205</v>
      </c>
      <c r="E20" t="s">
        <v>204</v>
      </c>
      <c r="F20" t="s">
        <v>205</v>
      </c>
      <c r="G20" t="s">
        <v>204</v>
      </c>
    </row>
    <row r="21" spans="1:7" x14ac:dyDescent="0.4">
      <c r="A21" s="17" t="s">
        <v>127</v>
      </c>
      <c r="B21">
        <v>62</v>
      </c>
      <c r="C21" s="18">
        <v>17918000</v>
      </c>
      <c r="D21">
        <v>46</v>
      </c>
      <c r="E21" s="18">
        <v>13294000</v>
      </c>
      <c r="F21">
        <v>35</v>
      </c>
      <c r="G21" s="18">
        <v>10115000</v>
      </c>
    </row>
    <row r="22" spans="1:7" x14ac:dyDescent="0.4">
      <c r="A22" s="17" t="s">
        <v>124</v>
      </c>
      <c r="B22">
        <v>28</v>
      </c>
      <c r="C22" s="18">
        <v>29568000</v>
      </c>
      <c r="D22">
        <v>53</v>
      </c>
      <c r="E22" s="18">
        <v>55968000</v>
      </c>
      <c r="F22">
        <v>38</v>
      </c>
      <c r="G22" s="18">
        <v>40128000</v>
      </c>
    </row>
    <row r="23" spans="1:7" x14ac:dyDescent="0.4">
      <c r="A23" s="17" t="s">
        <v>136</v>
      </c>
      <c r="B23">
        <v>27</v>
      </c>
      <c r="C23" s="18">
        <v>10152000</v>
      </c>
      <c r="E23" s="18"/>
      <c r="F23">
        <v>15</v>
      </c>
      <c r="G23" s="18">
        <v>5640000</v>
      </c>
    </row>
    <row r="24" spans="1:7" x14ac:dyDescent="0.4">
      <c r="A24" s="17" t="s">
        <v>132</v>
      </c>
      <c r="C24" s="18"/>
      <c r="D24">
        <v>61</v>
      </c>
      <c r="E24" s="18">
        <v>42639000</v>
      </c>
      <c r="F24">
        <v>24</v>
      </c>
      <c r="G24" s="18">
        <v>16776000</v>
      </c>
    </row>
    <row r="25" spans="1:7" x14ac:dyDescent="0.4">
      <c r="A25" s="17" t="s">
        <v>130</v>
      </c>
      <c r="B25">
        <v>19</v>
      </c>
      <c r="C25" s="18">
        <v>37050000</v>
      </c>
      <c r="D25">
        <v>22</v>
      </c>
      <c r="E25" s="18">
        <v>42900000</v>
      </c>
      <c r="G25" s="18"/>
    </row>
    <row r="26" spans="1:7" x14ac:dyDescent="0.4">
      <c r="A26" s="17" t="s">
        <v>202</v>
      </c>
      <c r="B26">
        <v>34</v>
      </c>
      <c r="C26" s="18">
        <v>23672000</v>
      </c>
      <c r="D26">
        <v>45.5</v>
      </c>
      <c r="E26" s="18">
        <v>38700250</v>
      </c>
      <c r="F26">
        <v>28</v>
      </c>
      <c r="G26" s="18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C28A-874E-415F-BBC6-4D3978E95012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0" t="s">
        <v>210</v>
      </c>
      <c r="C2" s="21"/>
      <c r="D2" s="25"/>
      <c r="E2" s="25"/>
      <c r="F2" s="25"/>
    </row>
    <row r="3" spans="2:6" collapsed="1" x14ac:dyDescent="0.4">
      <c r="B3" s="19"/>
      <c r="C3" s="19"/>
      <c r="D3" s="26" t="s">
        <v>212</v>
      </c>
      <c r="E3" s="26" t="s">
        <v>208</v>
      </c>
      <c r="F3" s="26" t="s">
        <v>235</v>
      </c>
    </row>
    <row r="4" spans="2:6" ht="46.8" hidden="1" outlineLevel="1" x14ac:dyDescent="0.4">
      <c r="B4" s="39"/>
      <c r="C4" s="39"/>
      <c r="D4" s="35"/>
      <c r="E4" s="41" t="s">
        <v>209</v>
      </c>
      <c r="F4" s="41" t="s">
        <v>209</v>
      </c>
    </row>
    <row r="5" spans="2:6" x14ac:dyDescent="0.4">
      <c r="B5" s="22" t="s">
        <v>211</v>
      </c>
      <c r="C5" s="23"/>
      <c r="D5" s="38"/>
      <c r="E5" s="38"/>
      <c r="F5" s="38"/>
    </row>
    <row r="6" spans="2:6" outlineLevel="1" x14ac:dyDescent="0.4">
      <c r="B6" s="39"/>
      <c r="C6" s="39" t="s">
        <v>206</v>
      </c>
      <c r="D6" s="36">
        <v>0.05</v>
      </c>
      <c r="E6" s="40">
        <v>0.06</v>
      </c>
      <c r="F6" s="40">
        <v>0.04</v>
      </c>
    </row>
    <row r="7" spans="2:6" x14ac:dyDescent="0.4">
      <c r="B7" s="22" t="s">
        <v>213</v>
      </c>
      <c r="C7" s="23"/>
      <c r="D7" s="38"/>
      <c r="E7" s="38"/>
      <c r="F7" s="38"/>
    </row>
    <row r="8" spans="2:6" ht="18" outlineLevel="1" thickBot="1" x14ac:dyDescent="0.45">
      <c r="B8" s="24"/>
      <c r="C8" s="24" t="s">
        <v>207</v>
      </c>
      <c r="D8" s="37">
        <v>1858000</v>
      </c>
      <c r="E8" s="37">
        <v>1886000</v>
      </c>
      <c r="F8" s="37">
        <v>1830000</v>
      </c>
    </row>
    <row r="9" spans="2:6" x14ac:dyDescent="0.4">
      <c r="B9" t="s">
        <v>214</v>
      </c>
    </row>
    <row r="10" spans="2:6" x14ac:dyDescent="0.4">
      <c r="B10" t="s">
        <v>215</v>
      </c>
    </row>
    <row r="11" spans="2:6" x14ac:dyDescent="0.4">
      <c r="B11" t="s">
        <v>216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tabSelected="1" topLeftCell="A3" workbookViewId="0">
      <selection activeCell="C6" sqref="C6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27" t="s">
        <v>144</v>
      </c>
      <c r="C2" s="27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qref="C8">
    <scenario name="금리인상 " locked="1" count="1" user="소순석" comment="만든 사람 소순석 날짜 2025-06-26">
      <inputCells r="C6" val="0.06" numFmtId="9"/>
    </scenario>
    <scenario name="금리인하" locked="1" count="1" user="소순석" comment="만든 사람 소순석 날짜 2025-06-26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F4" sqref="F4:F10"/>
    </sheetView>
  </sheetViews>
  <sheetFormatPr defaultRowHeight="17.399999999999999" x14ac:dyDescent="0.4"/>
  <sheetData>
    <row r="1" spans="1:6" ht="21" x14ac:dyDescent="0.4">
      <c r="A1" s="27" t="s">
        <v>151</v>
      </c>
      <c r="B1" s="27"/>
      <c r="C1" s="27"/>
      <c r="D1" s="27"/>
      <c r="E1" s="27"/>
      <c r="F1" s="27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10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10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10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10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10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10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10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45720</xdr:colOff>
                    <xdr:row>10</xdr:row>
                    <xdr:rowOff>152400</xdr:rowOff>
                  </from>
                  <to>
                    <xdr:col>4</xdr:col>
                    <xdr:colOff>68580</xdr:colOff>
                    <xdr:row>13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3" workbookViewId="0">
      <selection activeCell="F28" sqref="F28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27" t="s">
        <v>164</v>
      </c>
      <c r="B1" s="27"/>
      <c r="C1" s="27"/>
      <c r="D1" s="27"/>
      <c r="E1" s="27"/>
      <c r="F1" s="27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순석 소</cp:lastModifiedBy>
  <dcterms:created xsi:type="dcterms:W3CDTF">2023-04-27T08:01:32Z</dcterms:created>
  <dcterms:modified xsi:type="dcterms:W3CDTF">2025-06-26T04:13:42Z</dcterms:modified>
</cp:coreProperties>
</file>