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dlwjd\OneDrive\바탕 화면\"/>
    </mc:Choice>
  </mc:AlternateContent>
  <xr:revisionPtr revIDLastSave="0" documentId="8_{E792A04F-88CB-428D-81B1-B3E38A8728DC}" xr6:coauthVersionLast="47" xr6:coauthVersionMax="47" xr10:uidLastSave="{00000000-0000-0000-0000-000000000000}"/>
  <bookViews>
    <workbookView xWindow="-38520" yWindow="-120" windowWidth="38640" windowHeight="16440" xr2:uid="{EBC5C5BC-A24B-4B43-9FCD-E790A70AAE63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9" r:id="rId5"/>
    <sheet name="기타작업-1" sheetId="6" r:id="rId6"/>
    <sheet name="기타작업-2" sheetId="7" r:id="rId7"/>
    <sheet name="기타작업-3" sheetId="8" r:id="rId8"/>
  </sheets>
  <definedNames>
    <definedName name="_xlnm._FilterDatabase" localSheetId="0" hidden="1">'기본작업-1'!$A$2:$H$30</definedName>
    <definedName name="_xlnm._FilterDatabase" localSheetId="4" hidden="1">'분석작업-2'!$A$2:$H$30</definedName>
    <definedName name="_xlnm.Criteria" localSheetId="0">'기본작업-1'!$A$32:$C$34</definedName>
    <definedName name="_xlnm.Extract" localSheetId="0">'기본작업-1'!$A$37:$E$37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" i="1" l="1"/>
  <c r="B33" i="1"/>
  <c r="A34" i="1"/>
  <c r="A33" i="1"/>
  <c r="E13" i="6"/>
  <c r="E12" i="6"/>
  <c r="E11" i="6"/>
  <c r="E10" i="6"/>
  <c r="E9" i="6"/>
  <c r="E8" i="6"/>
  <c r="E7" i="6"/>
  <c r="E6" i="6"/>
  <c r="E5" i="6"/>
  <c r="E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okmii</author>
  </authors>
  <commentList>
    <comment ref="F2" authorId="0" shapeId="0" xr:uid="{C0C1FB82-1E65-472B-ABFC-7E1BD0DD8362}">
      <text>
        <r>
          <rPr>
            <b/>
            <sz val="9"/>
            <color indexed="81"/>
            <rFont val="Tahoma"/>
            <family val="2"/>
          </rPr>
          <t>2024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시작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2E7951F-4D3F-4E7D-8CB8-4A74E4AA5300}" name="MS Access Database_Query" type="1" refreshedVersion="7" background="1">
    <dbPr connection="DSN=MS Access Database;DBQ=D:\11 메일링서비스\컴활1급실기-메일링\2024년 상시02\요양보호.accdb;DefaultDir=D:\11 메일링서비스\컴활1급실기-메일링\2024년 상시02;DriverId=25;FIL=MS Access;MaxBufferSize=2048;PageTimeout=5;" command="SELECT 요양보호관리대상.성별, 요양보호관리대상.연령대코드, 요양보호관리대상.시도, 요양보호관리대상.요양개시일자, 요양보호관리대상.일회투약량, 요양보호관리대상.일일투약량, 요양보호관리대상.총투여일수, 요양보호관리대상.단가, 요양보호관리대상.금액_x000d__x000a_FROM 요양보호관리대상 요양보호관리대상_x000d__x000a_WHERE (요양보호관리대상.시도='서울') OR (요양보호관리대상.시도='경기')"/>
  </connection>
  <connection id="2" xr16:uid="{D8057B2C-1BDC-46E9-AB05-B1A569AC1817}" name="MS Access Database_Query1" type="1" refreshedVersion="7" background="1" saveData="1">
    <dbPr connection="DSN=MS Access Database;DBQ=D:\11 메일링서비스\컴활1급실기-메일링\2024년 상시02\요양보호.accdb;DefaultDir=D:\11 메일링서비스\컴활1급실기-메일링\2024년 상시02;DriverId=25;FIL=MS Access;MaxBufferSize=2048;PageTimeout=5;" command="SELECT 요양보호관리대상.성별, 요양보호관리대상.연령대코드, 요양보호관리대상.시도, 요양보호관리대상.일회투약량, 요양보호관리대상.일일투약량_x000d__x000a_FROM 요양보호관리대상 요양보호관리대상_x000d__x000a_WHERE (요양보호관리대상.시도='서울') OR (요양보호관리대상.시도='경기')"/>
  </connection>
</connections>
</file>

<file path=xl/sharedStrings.xml><?xml version="1.0" encoding="utf-8"?>
<sst xmlns="http://schemas.openxmlformats.org/spreadsheetml/2006/main" count="699" uniqueCount="280">
  <si>
    <t>[표1]</t>
    <phoneticPr fontId="2" type="noConversion"/>
  </si>
  <si>
    <t>서울</t>
    <phoneticPr fontId="2" type="noConversion"/>
  </si>
  <si>
    <t>서울</t>
  </si>
  <si>
    <t>처방번호</t>
    <phoneticPr fontId="2" type="noConversion"/>
  </si>
  <si>
    <t>가입자일련번호</t>
    <phoneticPr fontId="2" type="noConversion"/>
  </si>
  <si>
    <t>성별</t>
    <phoneticPr fontId="2" type="noConversion"/>
  </si>
  <si>
    <t>연령대코드</t>
    <phoneticPr fontId="2" type="noConversion"/>
  </si>
  <si>
    <t>시도</t>
    <phoneticPr fontId="2" type="noConversion"/>
  </si>
  <si>
    <t>요양개시일자</t>
    <phoneticPr fontId="2" type="noConversion"/>
  </si>
  <si>
    <t>성분코드</t>
    <phoneticPr fontId="2" type="noConversion"/>
  </si>
  <si>
    <t>성분정보</t>
    <phoneticPr fontId="2" type="noConversion"/>
  </si>
  <si>
    <t>일회투약량</t>
    <phoneticPr fontId="2" type="noConversion"/>
  </si>
  <si>
    <t>일일투약량</t>
    <phoneticPr fontId="2" type="noConversion"/>
  </si>
  <si>
    <t>총투여일수</t>
    <phoneticPr fontId="2" type="noConversion"/>
  </si>
  <si>
    <t>단가</t>
    <phoneticPr fontId="2" type="noConversion"/>
  </si>
  <si>
    <t>금액</t>
    <phoneticPr fontId="2" type="noConversion"/>
  </si>
  <si>
    <t>첫 요양개시 월의 
여성 처방건수</t>
    <phoneticPr fontId="2" type="noConversion"/>
  </si>
  <si>
    <t>여성</t>
    <phoneticPr fontId="2" type="noConversion"/>
  </si>
  <si>
    <t>경기</t>
    <phoneticPr fontId="2" type="noConversion"/>
  </si>
  <si>
    <t>445202BTB</t>
  </si>
  <si>
    <t>343464CCH</t>
  </si>
  <si>
    <t>남성</t>
    <phoneticPr fontId="2" type="noConversion"/>
  </si>
  <si>
    <t>680668ACH</t>
  </si>
  <si>
    <t>[표2] 성분코드별 성분정보</t>
    <phoneticPr fontId="2" type="noConversion"/>
  </si>
  <si>
    <t>207631CTR</t>
  </si>
  <si>
    <t>코드</t>
    <phoneticPr fontId="2" type="noConversion"/>
  </si>
  <si>
    <t>TB</t>
    <phoneticPr fontId="2" type="noConversion"/>
  </si>
  <si>
    <t>TR</t>
    <phoneticPr fontId="2" type="noConversion"/>
  </si>
  <si>
    <t>CH</t>
    <phoneticPr fontId="2" type="noConversion"/>
  </si>
  <si>
    <t>SY</t>
    <phoneticPr fontId="2" type="noConversion"/>
  </si>
  <si>
    <t>OS</t>
    <phoneticPr fontId="2" type="noConversion"/>
  </si>
  <si>
    <t>제주</t>
    <phoneticPr fontId="2" type="noConversion"/>
  </si>
  <si>
    <t>947008BTR</t>
  </si>
  <si>
    <t>A</t>
    <phoneticPr fontId="2" type="noConversion"/>
  </si>
  <si>
    <t>내복정제</t>
    <phoneticPr fontId="2" type="noConversion"/>
  </si>
  <si>
    <t>내복서방형정제</t>
    <phoneticPr fontId="2" type="noConversion"/>
  </si>
  <si>
    <t>내복경질캡슐제</t>
    <phoneticPr fontId="2" type="noConversion"/>
  </si>
  <si>
    <t>내복시럽제</t>
    <phoneticPr fontId="2" type="noConversion"/>
  </si>
  <si>
    <t>내복점안제</t>
    <phoneticPr fontId="2" type="noConversion"/>
  </si>
  <si>
    <t>155638AOS</t>
  </si>
  <si>
    <t>B</t>
    <phoneticPr fontId="2" type="noConversion"/>
  </si>
  <si>
    <t>주세정제</t>
    <phoneticPr fontId="2" type="noConversion"/>
  </si>
  <si>
    <t>주세서방형정제</t>
    <phoneticPr fontId="2" type="noConversion"/>
  </si>
  <si>
    <t>주세경질캡슐제</t>
    <phoneticPr fontId="2" type="noConversion"/>
  </si>
  <si>
    <t>주세시럽제</t>
    <phoneticPr fontId="2" type="noConversion"/>
  </si>
  <si>
    <t>주세점안제</t>
    <phoneticPr fontId="2" type="noConversion"/>
  </si>
  <si>
    <t>경기</t>
  </si>
  <si>
    <t>569383ATB</t>
  </si>
  <si>
    <t>C</t>
    <phoneticPr fontId="2" type="noConversion"/>
  </si>
  <si>
    <t>외용정제</t>
    <phoneticPr fontId="2" type="noConversion"/>
  </si>
  <si>
    <t>외용서방형정제</t>
    <phoneticPr fontId="2" type="noConversion"/>
  </si>
  <si>
    <t>외용경질캡슐제</t>
    <phoneticPr fontId="2" type="noConversion"/>
  </si>
  <si>
    <t>외용시럽제</t>
    <phoneticPr fontId="2" type="noConversion"/>
  </si>
  <si>
    <t>외용점안제</t>
    <phoneticPr fontId="2" type="noConversion"/>
  </si>
  <si>
    <t>214144ATR</t>
  </si>
  <si>
    <t>806414CCH</t>
  </si>
  <si>
    <t>631644BOS</t>
  </si>
  <si>
    <t>[표3] 연령대별 이용도</t>
    <phoneticPr fontId="2" type="noConversion"/>
  </si>
  <si>
    <t>548972ASY</t>
  </si>
  <si>
    <t>연령대</t>
    <phoneticPr fontId="2" type="noConversion"/>
  </si>
  <si>
    <t>이용도</t>
    <phoneticPr fontId="2" type="noConversion"/>
  </si>
  <si>
    <t>543445BCH</t>
  </si>
  <si>
    <t>481914AOS</t>
  </si>
  <si>
    <t>652155BCH</t>
  </si>
  <si>
    <t>734029BTB</t>
  </si>
  <si>
    <t>284511ASY</t>
  </si>
  <si>
    <t>586102CTR</t>
  </si>
  <si>
    <t>479834BSY</t>
  </si>
  <si>
    <t>402974ATB</t>
  </si>
  <si>
    <t>649236BOS</t>
  </si>
  <si>
    <t>708898CTR</t>
  </si>
  <si>
    <t>764116BTR</t>
  </si>
  <si>
    <t>743202ACH</t>
  </si>
  <si>
    <t>825634COS</t>
  </si>
  <si>
    <t>925427CTR</t>
  </si>
  <si>
    <t>제주</t>
  </si>
  <si>
    <t>523910AOS</t>
  </si>
  <si>
    <t>244677COS</t>
  </si>
  <si>
    <t>620597BCH</t>
  </si>
  <si>
    <t>582870COS</t>
  </si>
  <si>
    <t>246537BOS</t>
  </si>
  <si>
    <t>281792BSY</t>
  </si>
  <si>
    <t>512521ASY</t>
  </si>
  <si>
    <t>743874AOS</t>
  </si>
  <si>
    <t>처방번호</t>
  </si>
  <si>
    <t>가입자일련번호</t>
  </si>
  <si>
    <t>성별</t>
  </si>
  <si>
    <t>연령대코드</t>
  </si>
  <si>
    <t>시도</t>
  </si>
  <si>
    <t>요양개시일자</t>
  </si>
  <si>
    <t>성분코드</t>
  </si>
  <si>
    <t>성분정보</t>
  </si>
  <si>
    <t>일회투약량</t>
  </si>
  <si>
    <t>일일투약량</t>
  </si>
  <si>
    <t>총투여일수</t>
  </si>
  <si>
    <t>단가</t>
  </si>
  <si>
    <t>금액</t>
  </si>
  <si>
    <t>453555-1</t>
  </si>
  <si>
    <t>여성</t>
  </si>
  <si>
    <t>주세정제</t>
  </si>
  <si>
    <t>792876-1</t>
  </si>
  <si>
    <t>외용경질캡슐제</t>
  </si>
  <si>
    <t>453555-2</t>
  </si>
  <si>
    <t>남성</t>
  </si>
  <si>
    <t>내복경질캡슐제</t>
  </si>
  <si>
    <t>239850-1</t>
  </si>
  <si>
    <t>외용서방형정제</t>
  </si>
  <si>
    <t>423576-1</t>
  </si>
  <si>
    <t>주세서방형정제</t>
  </si>
  <si>
    <t>453555-3</t>
  </si>
  <si>
    <t>내복점안제</t>
  </si>
  <si>
    <t>701855-1</t>
  </si>
  <si>
    <t>내복정제</t>
  </si>
  <si>
    <t>239850-2</t>
  </si>
  <si>
    <t>내복서방형정제</t>
  </si>
  <si>
    <t>239850-3</t>
  </si>
  <si>
    <t>487036-1</t>
  </si>
  <si>
    <t>주세점안제</t>
  </si>
  <si>
    <t>855434-1</t>
  </si>
  <si>
    <t>내복시럽제</t>
  </si>
  <si>
    <t>239850-4</t>
  </si>
  <si>
    <t>주세경질캡슐제</t>
  </si>
  <si>
    <t>145694-1</t>
  </si>
  <si>
    <t>453555-4</t>
  </si>
  <si>
    <t>284064-1</t>
  </si>
  <si>
    <t>701855-2</t>
  </si>
  <si>
    <t>937768-1</t>
  </si>
  <si>
    <t>745444-1</t>
  </si>
  <si>
    <t>주세시럽제</t>
  </si>
  <si>
    <t>145694-2</t>
  </si>
  <si>
    <t>453555-5</t>
  </si>
  <si>
    <t>145694-3</t>
  </si>
  <si>
    <t>239850-5</t>
  </si>
  <si>
    <t>855434-2</t>
  </si>
  <si>
    <t>453555-6</t>
  </si>
  <si>
    <t>외용점안제</t>
  </si>
  <si>
    <t>487036-2</t>
  </si>
  <si>
    <t>239850-6</t>
  </si>
  <si>
    <t>453555-7</t>
  </si>
  <si>
    <t>487036-3</t>
  </si>
  <si>
    <t>145694-4</t>
  </si>
  <si>
    <t>487036-4</t>
  </si>
  <si>
    <t>855434-3</t>
  </si>
  <si>
    <t>701855-3</t>
  </si>
  <si>
    <t>239850-7</t>
  </si>
  <si>
    <t>환자코드</t>
  </si>
  <si>
    <t>성명</t>
  </si>
  <si>
    <t>생년월일</t>
  </si>
  <si>
    <t>진료과목</t>
  </si>
  <si>
    <t>담당의사</t>
  </si>
  <si>
    <t>진료일</t>
  </si>
  <si>
    <t>진료시간</t>
  </si>
  <si>
    <t>A014</t>
  </si>
  <si>
    <t>성애연</t>
  </si>
  <si>
    <t>여</t>
  </si>
  <si>
    <t>호흡기내과</t>
  </si>
  <si>
    <t>김지수</t>
  </si>
  <si>
    <t>B215</t>
  </si>
  <si>
    <t>소금진</t>
  </si>
  <si>
    <t>남</t>
  </si>
  <si>
    <t>피부과</t>
  </si>
  <si>
    <t>김종남</t>
  </si>
  <si>
    <t>A018</t>
  </si>
  <si>
    <t>강말순</t>
  </si>
  <si>
    <t>흉부외과</t>
  </si>
  <si>
    <t>박종식</t>
  </si>
  <si>
    <t>F302</t>
  </si>
  <si>
    <t>김상호</t>
  </si>
  <si>
    <t>소화기내과</t>
  </si>
  <si>
    <t>남민종</t>
  </si>
  <si>
    <t>B216</t>
  </si>
  <si>
    <t>김병철</t>
  </si>
  <si>
    <t>A051</t>
  </si>
  <si>
    <t>전만호</t>
  </si>
  <si>
    <t>신경외과</t>
  </si>
  <si>
    <t>임지영</t>
  </si>
  <si>
    <t>C109</t>
  </si>
  <si>
    <t>전준호</t>
  </si>
  <si>
    <t>D210</t>
  </si>
  <si>
    <t>용화숙</t>
  </si>
  <si>
    <t>A011</t>
  </si>
  <si>
    <t>이수만</t>
  </si>
  <si>
    <t>D371</t>
  </si>
  <si>
    <t>이종호</t>
  </si>
  <si>
    <t>정형외과</t>
  </si>
  <si>
    <t>하석태</t>
  </si>
  <si>
    <t>C101</t>
  </si>
  <si>
    <t>진보람</t>
  </si>
  <si>
    <t>F301</t>
  </si>
  <si>
    <t>오현정</t>
  </si>
  <si>
    <t>C229</t>
  </si>
  <si>
    <t>이태백</t>
  </si>
  <si>
    <t>가정의학과</t>
  </si>
  <si>
    <t>편영표</t>
  </si>
  <si>
    <t>D372</t>
  </si>
  <si>
    <t>김서우</t>
  </si>
  <si>
    <t>산부인과</t>
  </si>
  <si>
    <t>곽수지</t>
  </si>
  <si>
    <t>D051</t>
  </si>
  <si>
    <t>양경숙</t>
  </si>
  <si>
    <t>A013</t>
  </si>
  <si>
    <t>이영덕</t>
  </si>
  <si>
    <t>D052</t>
  </si>
  <si>
    <t>강진희</t>
  </si>
  <si>
    <t>B217</t>
  </si>
  <si>
    <t>이샛별</t>
  </si>
  <si>
    <t>C228</t>
  </si>
  <si>
    <t>김정근</t>
  </si>
  <si>
    <t>A017</t>
  </si>
  <si>
    <t>임효인</t>
  </si>
  <si>
    <t>D213</t>
  </si>
  <si>
    <t>이유라</t>
  </si>
  <si>
    <t>D331</t>
  </si>
  <si>
    <t>장길산</t>
  </si>
  <si>
    <t>B219</t>
  </si>
  <si>
    <t>김창무</t>
  </si>
  <si>
    <t>A015</t>
  </si>
  <si>
    <t>유경수</t>
  </si>
  <si>
    <t>C106</t>
  </si>
  <si>
    <t>이남석</t>
  </si>
  <si>
    <t>D217</t>
  </si>
  <si>
    <t>황귀영</t>
  </si>
  <si>
    <t>B218</t>
  </si>
  <si>
    <t>심수미</t>
  </si>
  <si>
    <t>F491</t>
  </si>
  <si>
    <t>박철수</t>
  </si>
  <si>
    <t>이수만</t>
    <phoneticPr fontId="2" type="noConversion"/>
  </si>
  <si>
    <t>[표1] 연령대별 투약 현황</t>
    <phoneticPr fontId="2" type="noConversion"/>
  </si>
  <si>
    <t>50대</t>
  </si>
  <si>
    <t>60대</t>
  </si>
  <si>
    <t>70대</t>
  </si>
  <si>
    <t>80대</t>
  </si>
  <si>
    <t>90대</t>
  </si>
  <si>
    <t>대리점</t>
  </si>
  <si>
    <t>담당자</t>
  </si>
  <si>
    <t>목표액</t>
  </si>
  <si>
    <t>판매액</t>
  </si>
  <si>
    <t>목표달성률</t>
  </si>
  <si>
    <t>이미영</t>
  </si>
  <si>
    <t>김정훈</t>
  </si>
  <si>
    <t>인천</t>
  </si>
  <si>
    <t>최은정</t>
  </si>
  <si>
    <t>대전</t>
  </si>
  <si>
    <t>한성호</t>
  </si>
  <si>
    <t>천안</t>
  </si>
  <si>
    <t>최은주</t>
  </si>
  <si>
    <t>부산</t>
  </si>
  <si>
    <t>남성훈</t>
  </si>
  <si>
    <t>광주</t>
  </si>
  <si>
    <t>장서연</t>
  </si>
  <si>
    <t>원주</t>
  </si>
  <si>
    <t>이민준</t>
  </si>
  <si>
    <t>목포</t>
  </si>
  <si>
    <t>김민서</t>
  </si>
  <si>
    <t>울산</t>
  </si>
  <si>
    <t>이지훈</t>
  </si>
  <si>
    <t>[표2]</t>
    <phoneticPr fontId="2" type="noConversion"/>
  </si>
  <si>
    <t>제품명</t>
  </si>
  <si>
    <t>지점</t>
  </si>
  <si>
    <t>판매량</t>
  </si>
  <si>
    <t>판매가</t>
  </si>
  <si>
    <t>총판매액</t>
  </si>
  <si>
    <t>저상형침대</t>
  </si>
  <si>
    <t>4단책장</t>
  </si>
  <si>
    <t>패브릭쇼파</t>
  </si>
  <si>
    <t>패밀리식탁</t>
  </si>
  <si>
    <t>콘솔장</t>
  </si>
  <si>
    <t>강남</t>
  </si>
  <si>
    <t>500,000원</t>
  </si>
  <si>
    <t>지점별 매출 현황</t>
    <phoneticPr fontId="2" type="noConversion"/>
  </si>
  <si>
    <t xml:space="preserve"> </t>
    <phoneticPr fontId="2" type="noConversion"/>
  </si>
  <si>
    <t>조건1</t>
    <phoneticPr fontId="2" type="noConversion"/>
  </si>
  <si>
    <t>조건2</t>
    <phoneticPr fontId="2" type="noConversion"/>
  </si>
  <si>
    <t>환자코드</t>
    <phoneticPr fontId="2" type="noConversion"/>
  </si>
  <si>
    <t>A*</t>
    <phoneticPr fontId="2" type="noConversion"/>
  </si>
  <si>
    <t>B*</t>
    <phoneticPr fontId="2" type="noConversion"/>
  </si>
  <si>
    <t>성명</t>
    <phoneticPr fontId="2" type="noConversion"/>
  </si>
  <si>
    <t>생년월일</t>
    <phoneticPr fontId="2" type="noConversion"/>
  </si>
  <si>
    <t>진료과목</t>
    <phoneticPr fontId="2" type="noConversion"/>
  </si>
  <si>
    <t>진료일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</si>
</sst>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_ "/>
    <numFmt numFmtId="177" formatCode="0.0_ "/>
    <numFmt numFmtId="178" formatCode="hh:mm"/>
    <numFmt numFmtId="179" formatCode="_-* #,##0.0_-;\-* #,##0.0_-;_-* &quot;-&quot;?_-;_-@_-"/>
    <numFmt numFmtId="180" formatCode="0_);[Red]\(0\)"/>
  </numFmts>
  <fonts count="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41" fontId="3" fillId="0" borderId="0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41" fontId="4" fillId="0" borderId="1" xfId="1" applyFont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0" xfId="0" applyFont="1">
      <alignment vertical="center"/>
    </xf>
    <xf numFmtId="179" fontId="0" fillId="0" borderId="0" xfId="0" applyNumberFormat="1">
      <alignment vertical="center"/>
    </xf>
    <xf numFmtId="180" fontId="4" fillId="0" borderId="1" xfId="0" applyNumberFormat="1" applyFont="1" applyBorder="1">
      <alignment vertical="center"/>
    </xf>
    <xf numFmtId="180" fontId="4" fillId="0" borderId="1" xfId="1" applyNumberFormat="1" applyFont="1" applyBorder="1" applyAlignment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1" applyNumberFormat="1" applyFont="1" applyBorder="1" applyAlignment="1">
      <alignment vertical="center"/>
    </xf>
    <xf numFmtId="0" fontId="0" fillId="0" borderId="1" xfId="1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4" fillId="0" borderId="1" xfId="1" applyNumberFormat="1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</cellXfs>
  <cellStyles count="3">
    <cellStyle name="메모" xfId="2" builtinId="10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06/relationships/vbaProject" Target="vbaProject.bin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연령대별 투약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'기타작업-2'!$B$2</c:f>
              <c:strCache>
                <c:ptCount val="1"/>
                <c:pt idx="0">
                  <c:v>일회투약량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'기타작업-2'!$A$3:$A$7</c:f>
              <c:strCache>
                <c:ptCount val="5"/>
                <c:pt idx="0">
                  <c:v>50대</c:v>
                </c:pt>
                <c:pt idx="1">
                  <c:v>60대</c:v>
                </c:pt>
                <c:pt idx="2">
                  <c:v>70대</c:v>
                </c:pt>
                <c:pt idx="3">
                  <c:v>80대</c:v>
                </c:pt>
                <c:pt idx="4">
                  <c:v>90대</c:v>
                </c:pt>
              </c:strCache>
            </c:strRef>
          </c:cat>
          <c:val>
            <c:numRef>
              <c:f>'기타작업-2'!$B$3:$B$7</c:f>
              <c:numCache>
                <c:formatCode>0.0_ </c:formatCode>
                <c:ptCount val="5"/>
                <c:pt idx="0">
                  <c:v>3.3</c:v>
                </c:pt>
                <c:pt idx="1">
                  <c:v>6.8</c:v>
                </c:pt>
                <c:pt idx="2">
                  <c:v>2.6</c:v>
                </c:pt>
                <c:pt idx="3">
                  <c:v>6.2</c:v>
                </c:pt>
                <c:pt idx="4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3E-4357-BA98-A3A211E77F97}"/>
            </c:ext>
          </c:extLst>
        </c:ser>
        <c:ser>
          <c:idx val="1"/>
          <c:order val="1"/>
          <c:tx>
            <c:strRef>
              <c:f>'기타작업-2'!$C$2</c:f>
              <c:strCache>
                <c:ptCount val="1"/>
                <c:pt idx="0">
                  <c:v>일일투약량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'기타작업-2'!$A$3:$A$7</c:f>
              <c:strCache>
                <c:ptCount val="5"/>
                <c:pt idx="0">
                  <c:v>50대</c:v>
                </c:pt>
                <c:pt idx="1">
                  <c:v>60대</c:v>
                </c:pt>
                <c:pt idx="2">
                  <c:v>70대</c:v>
                </c:pt>
                <c:pt idx="3">
                  <c:v>80대</c:v>
                </c:pt>
                <c:pt idx="4">
                  <c:v>90대</c:v>
                </c:pt>
              </c:strCache>
            </c:strRef>
          </c:cat>
          <c:val>
            <c:numRef>
              <c:f>'기타작업-2'!$C$3:$C$7</c:f>
              <c:numCache>
                <c:formatCode>General</c:formatCode>
                <c:ptCount val="5"/>
                <c:pt idx="0">
                  <c:v>4.2</c:v>
                </c:pt>
                <c:pt idx="1">
                  <c:v>9.8000000000000007</c:v>
                </c:pt>
                <c:pt idx="2">
                  <c:v>5.2</c:v>
                </c:pt>
                <c:pt idx="3">
                  <c:v>14.7</c:v>
                </c:pt>
                <c:pt idx="4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E-4357-BA98-A3A211E77F97}"/>
            </c:ext>
          </c:extLst>
        </c:ser>
        <c:ser>
          <c:idx val="2"/>
          <c:order val="2"/>
          <c:tx>
            <c:strRef>
              <c:f>'기타작업-2'!$D$2</c:f>
              <c:strCache>
                <c:ptCount val="1"/>
                <c:pt idx="0">
                  <c:v>총투여일수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'기타작업-2'!$A$3:$A$7</c:f>
              <c:strCache>
                <c:ptCount val="5"/>
                <c:pt idx="0">
                  <c:v>50대</c:v>
                </c:pt>
                <c:pt idx="1">
                  <c:v>60대</c:v>
                </c:pt>
                <c:pt idx="2">
                  <c:v>70대</c:v>
                </c:pt>
                <c:pt idx="3">
                  <c:v>80대</c:v>
                </c:pt>
                <c:pt idx="4">
                  <c:v>90대</c:v>
                </c:pt>
              </c:strCache>
            </c:strRef>
          </c:cat>
          <c:val>
            <c:numRef>
              <c:f>'기타작업-2'!$D$3:$D$7</c:f>
              <c:numCache>
                <c:formatCode>General</c:formatCode>
                <c:ptCount val="5"/>
                <c:pt idx="0">
                  <c:v>2.7</c:v>
                </c:pt>
                <c:pt idx="1">
                  <c:v>3.5</c:v>
                </c:pt>
                <c:pt idx="2">
                  <c:v>3.2</c:v>
                </c:pt>
                <c:pt idx="3">
                  <c:v>2.8</c:v>
                </c:pt>
                <c:pt idx="4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3E-4357-BA98-A3A211E77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7041536"/>
        <c:axId val="847074400"/>
      </c:lineChart>
      <c:catAx>
        <c:axId val="84704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47074400"/>
        <c:crosses val="autoZero"/>
        <c:auto val="1"/>
        <c:lblAlgn val="ctr"/>
        <c:lblOffset val="100"/>
        <c:noMultiLvlLbl val="0"/>
      </c:catAx>
      <c:valAx>
        <c:axId val="84707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47041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7" name="차트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733425</xdr:colOff>
          <xdr:row>0</xdr:row>
          <xdr:rowOff>47625</xdr:rowOff>
        </xdr:from>
        <xdr:to>
          <xdr:col>4</xdr:col>
          <xdr:colOff>857250</xdr:colOff>
          <xdr:row>1</xdr:row>
          <xdr:rowOff>123825</xdr:rowOff>
        </xdr:to>
        <xdr:sp macro="" textlink="">
          <xdr:nvSpPr>
            <xdr:cNvPr id="4097" name="cmd지점매출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7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2B327-7D96-4B6B-8B65-3B38DD008900}">
  <sheetPr codeName="Sheet1"/>
  <dimension ref="A1:H42"/>
  <sheetViews>
    <sheetView tabSelected="1" topLeftCell="A16" workbookViewId="0">
      <selection activeCell="L21" sqref="L21"/>
    </sheetView>
  </sheetViews>
  <sheetFormatPr defaultRowHeight="16.5"/>
  <cols>
    <col min="1" max="1" width="8.625" customWidth="1"/>
    <col min="2" max="2" width="7.875" customWidth="1"/>
    <col min="3" max="3" width="12.75" customWidth="1"/>
    <col min="4" max="4" width="5.125" customWidth="1"/>
    <col min="5" max="5" width="10.875" customWidth="1"/>
    <col min="6" max="6" width="8.5" customWidth="1"/>
    <col min="7" max="7" width="12.25" customWidth="1"/>
    <col min="8" max="8" width="8.5" customWidth="1"/>
  </cols>
  <sheetData>
    <row r="1" spans="1:8">
      <c r="A1" t="s">
        <v>0</v>
      </c>
    </row>
    <row r="2" spans="1:8">
      <c r="A2" s="9" t="s">
        <v>145</v>
      </c>
      <c r="B2" s="9" t="s">
        <v>146</v>
      </c>
      <c r="C2" s="9" t="s">
        <v>147</v>
      </c>
      <c r="D2" s="9" t="s">
        <v>86</v>
      </c>
      <c r="E2" s="9" t="s">
        <v>148</v>
      </c>
      <c r="F2" s="9" t="s">
        <v>149</v>
      </c>
      <c r="G2" s="9" t="s">
        <v>150</v>
      </c>
      <c r="H2" s="9" t="s">
        <v>151</v>
      </c>
    </row>
    <row r="3" spans="1:8">
      <c r="A3" s="10" t="s">
        <v>180</v>
      </c>
      <c r="B3" s="10" t="s">
        <v>181</v>
      </c>
      <c r="C3" s="11">
        <v>36833</v>
      </c>
      <c r="D3" s="10" t="s">
        <v>159</v>
      </c>
      <c r="E3" s="10" t="s">
        <v>164</v>
      </c>
      <c r="F3" s="10" t="s">
        <v>165</v>
      </c>
      <c r="G3" s="11">
        <v>44917</v>
      </c>
      <c r="H3" s="12">
        <v>0.63888888888888895</v>
      </c>
    </row>
    <row r="4" spans="1:8">
      <c r="A4" s="10" t="s">
        <v>200</v>
      </c>
      <c r="B4" s="10" t="s">
        <v>201</v>
      </c>
      <c r="C4" s="11">
        <v>26819</v>
      </c>
      <c r="D4" s="10" t="s">
        <v>159</v>
      </c>
      <c r="E4" s="10" t="s">
        <v>164</v>
      </c>
      <c r="F4" s="10" t="s">
        <v>165</v>
      </c>
      <c r="G4" s="11">
        <v>44960</v>
      </c>
      <c r="H4" s="12">
        <v>0.41666666666666669</v>
      </c>
    </row>
    <row r="5" spans="1:8">
      <c r="A5" s="10" t="s">
        <v>152</v>
      </c>
      <c r="B5" s="10" t="s">
        <v>153</v>
      </c>
      <c r="C5" s="11">
        <v>31900</v>
      </c>
      <c r="D5" s="10" t="s">
        <v>154</v>
      </c>
      <c r="E5" s="10" t="s">
        <v>155</v>
      </c>
      <c r="F5" s="10" t="s">
        <v>156</v>
      </c>
      <c r="G5" s="11">
        <v>44931</v>
      </c>
      <c r="H5" s="12">
        <v>0.38194444444444442</v>
      </c>
    </row>
    <row r="6" spans="1:8">
      <c r="A6" s="10" t="s">
        <v>216</v>
      </c>
      <c r="B6" s="10" t="s">
        <v>217</v>
      </c>
      <c r="C6" s="11">
        <v>38679</v>
      </c>
      <c r="D6" s="10" t="s">
        <v>159</v>
      </c>
      <c r="E6" s="10" t="s">
        <v>184</v>
      </c>
      <c r="F6" s="10" t="s">
        <v>185</v>
      </c>
      <c r="G6" s="11">
        <v>45005</v>
      </c>
      <c r="H6" s="12">
        <v>0.59722222222222221</v>
      </c>
    </row>
    <row r="7" spans="1:8">
      <c r="A7" s="10" t="s">
        <v>208</v>
      </c>
      <c r="B7" s="10" t="s">
        <v>209</v>
      </c>
      <c r="C7" s="11">
        <v>21801</v>
      </c>
      <c r="D7" s="10" t="s">
        <v>154</v>
      </c>
      <c r="E7" s="10" t="s">
        <v>168</v>
      </c>
      <c r="F7" s="10" t="s">
        <v>169</v>
      </c>
      <c r="G7" s="11">
        <v>44942</v>
      </c>
      <c r="H7" s="12">
        <v>0.74305555555555547</v>
      </c>
    </row>
    <row r="8" spans="1:8">
      <c r="A8" s="10" t="s">
        <v>162</v>
      </c>
      <c r="B8" s="10" t="s">
        <v>163</v>
      </c>
      <c r="C8" s="11">
        <v>31386</v>
      </c>
      <c r="D8" s="10" t="s">
        <v>154</v>
      </c>
      <c r="E8" s="10" t="s">
        <v>164</v>
      </c>
      <c r="F8" s="10" t="s">
        <v>165</v>
      </c>
      <c r="G8" s="11">
        <v>45005</v>
      </c>
      <c r="H8" s="12">
        <v>0.43055555555555558</v>
      </c>
    </row>
    <row r="9" spans="1:8">
      <c r="A9" s="10" t="s">
        <v>172</v>
      </c>
      <c r="B9" s="10" t="s">
        <v>173</v>
      </c>
      <c r="C9" s="11">
        <v>27522</v>
      </c>
      <c r="D9" s="10" t="s">
        <v>159</v>
      </c>
      <c r="E9" s="10" t="s">
        <v>174</v>
      </c>
      <c r="F9" s="10" t="s">
        <v>175</v>
      </c>
      <c r="G9" s="11">
        <v>45028</v>
      </c>
      <c r="H9" s="12">
        <v>0.72916666666666663</v>
      </c>
    </row>
    <row r="10" spans="1:8">
      <c r="A10" s="10" t="s">
        <v>157</v>
      </c>
      <c r="B10" s="10" t="s">
        <v>158</v>
      </c>
      <c r="C10" s="11">
        <v>32234</v>
      </c>
      <c r="D10" s="10" t="s">
        <v>159</v>
      </c>
      <c r="E10" s="10" t="s">
        <v>160</v>
      </c>
      <c r="F10" s="10" t="s">
        <v>161</v>
      </c>
      <c r="G10" s="11">
        <v>44965</v>
      </c>
      <c r="H10" s="12">
        <v>0.54166666666666663</v>
      </c>
    </row>
    <row r="11" spans="1:8">
      <c r="A11" s="10" t="s">
        <v>170</v>
      </c>
      <c r="B11" s="10" t="s">
        <v>171</v>
      </c>
      <c r="C11" s="11">
        <v>38114</v>
      </c>
      <c r="D11" s="10" t="s">
        <v>159</v>
      </c>
      <c r="E11" s="10" t="s">
        <v>160</v>
      </c>
      <c r="F11" s="10" t="s">
        <v>161</v>
      </c>
      <c r="G11" s="11">
        <v>44938</v>
      </c>
      <c r="H11" s="12">
        <v>0.43055555555555558</v>
      </c>
    </row>
    <row r="12" spans="1:8">
      <c r="A12" s="10" t="s">
        <v>204</v>
      </c>
      <c r="B12" s="10" t="s">
        <v>205</v>
      </c>
      <c r="C12" s="11">
        <v>37020</v>
      </c>
      <c r="D12" s="10" t="s">
        <v>154</v>
      </c>
      <c r="E12" s="10" t="s">
        <v>192</v>
      </c>
      <c r="F12" s="10" t="s">
        <v>193</v>
      </c>
      <c r="G12" s="11">
        <v>44980</v>
      </c>
      <c r="H12" s="12">
        <v>0.47222222222222227</v>
      </c>
    </row>
    <row r="13" spans="1:8">
      <c r="A13" s="10" t="s">
        <v>222</v>
      </c>
      <c r="B13" s="10" t="s">
        <v>223</v>
      </c>
      <c r="C13" s="11">
        <v>31758</v>
      </c>
      <c r="D13" s="10" t="s">
        <v>154</v>
      </c>
      <c r="E13" s="10" t="s">
        <v>196</v>
      </c>
      <c r="F13" s="10" t="s">
        <v>197</v>
      </c>
      <c r="G13" s="11">
        <v>44985</v>
      </c>
      <c r="H13" s="12">
        <v>0.66666666666666663</v>
      </c>
    </row>
    <row r="14" spans="1:8">
      <c r="A14" s="10" t="s">
        <v>214</v>
      </c>
      <c r="B14" s="10" t="s">
        <v>215</v>
      </c>
      <c r="C14" s="11">
        <v>36388</v>
      </c>
      <c r="D14" s="10" t="s">
        <v>159</v>
      </c>
      <c r="E14" s="10" t="s">
        <v>174</v>
      </c>
      <c r="F14" s="10" t="s">
        <v>175</v>
      </c>
      <c r="G14" s="11">
        <v>44991</v>
      </c>
      <c r="H14" s="12">
        <v>0.57638888888888895</v>
      </c>
    </row>
    <row r="15" spans="1:8">
      <c r="A15" s="10" t="s">
        <v>186</v>
      </c>
      <c r="B15" s="10" t="s">
        <v>187</v>
      </c>
      <c r="C15" s="11">
        <v>17811</v>
      </c>
      <c r="D15" s="10" t="s">
        <v>154</v>
      </c>
      <c r="E15" s="10" t="s">
        <v>174</v>
      </c>
      <c r="F15" s="10" t="s">
        <v>175</v>
      </c>
      <c r="G15" s="11">
        <v>45067</v>
      </c>
      <c r="H15" s="12">
        <v>0.39583333333333331</v>
      </c>
    </row>
    <row r="16" spans="1:8">
      <c r="A16" s="10" t="s">
        <v>218</v>
      </c>
      <c r="B16" s="10" t="s">
        <v>219</v>
      </c>
      <c r="C16" s="11">
        <v>27266</v>
      </c>
      <c r="D16" s="10" t="s">
        <v>159</v>
      </c>
      <c r="E16" s="10" t="s">
        <v>192</v>
      </c>
      <c r="F16" s="10" t="s">
        <v>193</v>
      </c>
      <c r="G16" s="11">
        <v>45032</v>
      </c>
      <c r="H16" s="12">
        <v>0.68055555555555547</v>
      </c>
    </row>
    <row r="17" spans="1:8">
      <c r="A17" s="10" t="s">
        <v>176</v>
      </c>
      <c r="B17" s="10" t="s">
        <v>177</v>
      </c>
      <c r="C17" s="11">
        <v>21282</v>
      </c>
      <c r="D17" s="10" t="s">
        <v>159</v>
      </c>
      <c r="E17" s="10" t="s">
        <v>164</v>
      </c>
      <c r="F17" s="10" t="s">
        <v>165</v>
      </c>
      <c r="G17" s="11">
        <v>44999</v>
      </c>
      <c r="H17" s="12">
        <v>0.47916666666666669</v>
      </c>
    </row>
    <row r="18" spans="1:8">
      <c r="A18" s="10" t="s">
        <v>206</v>
      </c>
      <c r="B18" s="10" t="s">
        <v>207</v>
      </c>
      <c r="C18" s="11">
        <v>28589</v>
      </c>
      <c r="D18" s="10" t="s">
        <v>159</v>
      </c>
      <c r="E18" s="10" t="s">
        <v>155</v>
      </c>
      <c r="F18" s="10" t="s">
        <v>156</v>
      </c>
      <c r="G18" s="11">
        <v>44909</v>
      </c>
      <c r="H18" s="12">
        <v>0.6875</v>
      </c>
    </row>
    <row r="19" spans="1:8">
      <c r="A19" s="10" t="s">
        <v>190</v>
      </c>
      <c r="B19" s="10" t="s">
        <v>191</v>
      </c>
      <c r="C19" s="11">
        <v>19541</v>
      </c>
      <c r="D19" s="10" t="s">
        <v>159</v>
      </c>
      <c r="E19" s="10" t="s">
        <v>192</v>
      </c>
      <c r="F19" s="10" t="s">
        <v>193</v>
      </c>
      <c r="G19" s="11">
        <v>44936</v>
      </c>
      <c r="H19" s="12">
        <v>0.41666666666666669</v>
      </c>
    </row>
    <row r="20" spans="1:8">
      <c r="A20" s="10" t="s">
        <v>198</v>
      </c>
      <c r="B20" s="10" t="s">
        <v>199</v>
      </c>
      <c r="C20" s="11">
        <v>32267</v>
      </c>
      <c r="D20" s="10" t="s">
        <v>154</v>
      </c>
      <c r="E20" s="10" t="s">
        <v>160</v>
      </c>
      <c r="F20" s="10" t="s">
        <v>161</v>
      </c>
      <c r="G20" s="11">
        <v>45005</v>
      </c>
      <c r="H20" s="12">
        <v>0.45833333333333331</v>
      </c>
    </row>
    <row r="21" spans="1:8">
      <c r="A21" s="10" t="s">
        <v>202</v>
      </c>
      <c r="B21" s="10" t="s">
        <v>203</v>
      </c>
      <c r="C21" s="11">
        <v>34097</v>
      </c>
      <c r="D21" s="10" t="s">
        <v>154</v>
      </c>
      <c r="E21" s="10" t="s">
        <v>196</v>
      </c>
      <c r="F21" s="10" t="s">
        <v>197</v>
      </c>
      <c r="G21" s="11">
        <v>44965</v>
      </c>
      <c r="H21" s="12">
        <v>0.39583333333333331</v>
      </c>
    </row>
    <row r="22" spans="1:8">
      <c r="A22" s="10" t="s">
        <v>178</v>
      </c>
      <c r="B22" s="10" t="s">
        <v>179</v>
      </c>
      <c r="C22" s="11">
        <v>29313</v>
      </c>
      <c r="D22" s="10" t="s">
        <v>154</v>
      </c>
      <c r="E22" s="10" t="s">
        <v>160</v>
      </c>
      <c r="F22" s="10" t="s">
        <v>161</v>
      </c>
      <c r="G22" s="11">
        <v>44984</v>
      </c>
      <c r="H22" s="12">
        <v>0.54097222222222219</v>
      </c>
    </row>
    <row r="23" spans="1:8">
      <c r="A23" s="10" t="s">
        <v>210</v>
      </c>
      <c r="B23" s="10" t="s">
        <v>211</v>
      </c>
      <c r="C23" s="11">
        <v>36042</v>
      </c>
      <c r="D23" s="10" t="s">
        <v>154</v>
      </c>
      <c r="E23" s="10" t="s">
        <v>196</v>
      </c>
      <c r="F23" s="10" t="s">
        <v>197</v>
      </c>
      <c r="G23" s="11">
        <v>44978</v>
      </c>
      <c r="H23" s="12">
        <v>0.68055555555555547</v>
      </c>
    </row>
    <row r="24" spans="1:8">
      <c r="A24" s="10" t="s">
        <v>220</v>
      </c>
      <c r="B24" s="10" t="s">
        <v>221</v>
      </c>
      <c r="C24" s="11">
        <v>15912</v>
      </c>
      <c r="D24" s="10" t="s">
        <v>159</v>
      </c>
      <c r="E24" s="10" t="s">
        <v>164</v>
      </c>
      <c r="F24" s="10" t="s">
        <v>165</v>
      </c>
      <c r="G24" s="11">
        <v>44997</v>
      </c>
      <c r="H24" s="12">
        <v>0.625</v>
      </c>
    </row>
    <row r="25" spans="1:8">
      <c r="A25" s="10" t="s">
        <v>212</v>
      </c>
      <c r="B25" s="10" t="s">
        <v>213</v>
      </c>
      <c r="C25" s="11">
        <v>19036</v>
      </c>
      <c r="D25" s="10" t="s">
        <v>159</v>
      </c>
      <c r="E25" s="10" t="s">
        <v>168</v>
      </c>
      <c r="F25" s="10" t="s">
        <v>169</v>
      </c>
      <c r="G25" s="11">
        <v>44976</v>
      </c>
      <c r="H25" s="12">
        <v>0.58333333333333337</v>
      </c>
    </row>
    <row r="26" spans="1:8">
      <c r="A26" s="10" t="s">
        <v>182</v>
      </c>
      <c r="B26" s="10" t="s">
        <v>183</v>
      </c>
      <c r="C26" s="11">
        <v>34833</v>
      </c>
      <c r="D26" s="10" t="s">
        <v>159</v>
      </c>
      <c r="E26" s="10" t="s">
        <v>184</v>
      </c>
      <c r="F26" s="10" t="s">
        <v>185</v>
      </c>
      <c r="G26" s="11">
        <v>44941</v>
      </c>
      <c r="H26" s="12">
        <v>0.47222222222222227</v>
      </c>
    </row>
    <row r="27" spans="1:8">
      <c r="A27" s="10" t="s">
        <v>194</v>
      </c>
      <c r="B27" s="10" t="s">
        <v>195</v>
      </c>
      <c r="C27" s="11">
        <v>36962</v>
      </c>
      <c r="D27" s="10" t="s">
        <v>154</v>
      </c>
      <c r="E27" s="10" t="s">
        <v>196</v>
      </c>
      <c r="F27" s="10" t="s">
        <v>197</v>
      </c>
      <c r="G27" s="11">
        <v>44898</v>
      </c>
      <c r="H27" s="12">
        <v>0.58333333333333337</v>
      </c>
    </row>
    <row r="28" spans="1:8">
      <c r="A28" s="10" t="s">
        <v>188</v>
      </c>
      <c r="B28" s="10" t="s">
        <v>189</v>
      </c>
      <c r="C28" s="11">
        <v>34607</v>
      </c>
      <c r="D28" s="10" t="s">
        <v>154</v>
      </c>
      <c r="E28" s="10" t="s">
        <v>155</v>
      </c>
      <c r="F28" s="10" t="s">
        <v>156</v>
      </c>
      <c r="G28" s="11">
        <v>44923</v>
      </c>
      <c r="H28" s="12">
        <v>0.49305555555555558</v>
      </c>
    </row>
    <row r="29" spans="1:8">
      <c r="A29" s="10" t="s">
        <v>166</v>
      </c>
      <c r="B29" s="10" t="s">
        <v>167</v>
      </c>
      <c r="C29" s="11">
        <v>27520</v>
      </c>
      <c r="D29" s="10" t="s">
        <v>159</v>
      </c>
      <c r="E29" s="10" t="s">
        <v>168</v>
      </c>
      <c r="F29" s="10" t="s">
        <v>169</v>
      </c>
      <c r="G29" s="11">
        <v>44979</v>
      </c>
      <c r="H29" s="12">
        <v>0.57638888888888895</v>
      </c>
    </row>
    <row r="30" spans="1:8">
      <c r="A30" s="10" t="s">
        <v>224</v>
      </c>
      <c r="B30" s="10" t="s">
        <v>225</v>
      </c>
      <c r="C30" s="11">
        <v>28352</v>
      </c>
      <c r="D30" s="10" t="s">
        <v>159</v>
      </c>
      <c r="E30" s="10" t="s">
        <v>184</v>
      </c>
      <c r="F30" s="10" t="s">
        <v>185</v>
      </c>
      <c r="G30" s="11">
        <v>44966</v>
      </c>
      <c r="H30" s="12">
        <v>0.44444444444444442</v>
      </c>
    </row>
    <row r="32" spans="1:8">
      <c r="A32" s="30" t="s">
        <v>271</v>
      </c>
      <c r="B32" s="30" t="s">
        <v>272</v>
      </c>
      <c r="C32" t="s">
        <v>273</v>
      </c>
    </row>
    <row r="33" spans="1:5">
      <c r="A33" t="b">
        <f>YEAR(G3)=2023</f>
        <v>0</v>
      </c>
      <c r="B33" t="b">
        <f>RIGHT(E3,2)="외과"</f>
        <v>1</v>
      </c>
      <c r="C33" t="s">
        <v>274</v>
      </c>
    </row>
    <row r="34" spans="1:5">
      <c r="A34" t="b">
        <f>YEAR(G3)=2023</f>
        <v>0</v>
      </c>
      <c r="B34" t="b">
        <f>RIGHT(E3,2)="외과"</f>
        <v>1</v>
      </c>
      <c r="C34" t="s">
        <v>275</v>
      </c>
    </row>
    <row r="37" spans="1:5">
      <c r="A37" t="s">
        <v>273</v>
      </c>
      <c r="B37" t="s">
        <v>276</v>
      </c>
      <c r="C37" t="s">
        <v>277</v>
      </c>
      <c r="D37" t="s">
        <v>278</v>
      </c>
      <c r="E37" t="s">
        <v>279</v>
      </c>
    </row>
    <row r="38" spans="1:5">
      <c r="A38" s="10" t="s">
        <v>200</v>
      </c>
      <c r="B38" s="10" t="s">
        <v>201</v>
      </c>
      <c r="C38" s="11">
        <v>26819</v>
      </c>
      <c r="D38" s="10" t="s">
        <v>164</v>
      </c>
      <c r="E38" s="11">
        <v>44960</v>
      </c>
    </row>
    <row r="39" spans="1:5">
      <c r="A39" s="10" t="s">
        <v>216</v>
      </c>
      <c r="B39" s="10" t="s">
        <v>217</v>
      </c>
      <c r="C39" s="11">
        <v>38679</v>
      </c>
      <c r="D39" s="10" t="s">
        <v>184</v>
      </c>
      <c r="E39" s="11">
        <v>45005</v>
      </c>
    </row>
    <row r="40" spans="1:5">
      <c r="A40" s="10" t="s">
        <v>162</v>
      </c>
      <c r="B40" s="10" t="s">
        <v>163</v>
      </c>
      <c r="C40" s="11">
        <v>31386</v>
      </c>
      <c r="D40" s="10" t="s">
        <v>164</v>
      </c>
      <c r="E40" s="11">
        <v>45005</v>
      </c>
    </row>
    <row r="41" spans="1:5">
      <c r="A41" s="10" t="s">
        <v>172</v>
      </c>
      <c r="B41" s="10" t="s">
        <v>173</v>
      </c>
      <c r="C41" s="11">
        <v>27522</v>
      </c>
      <c r="D41" s="10" t="s">
        <v>174</v>
      </c>
      <c r="E41" s="11">
        <v>45028</v>
      </c>
    </row>
    <row r="42" spans="1:5">
      <c r="A42" s="10" t="s">
        <v>214</v>
      </c>
      <c r="B42" s="10" t="s">
        <v>215</v>
      </c>
      <c r="C42" s="11">
        <v>36388</v>
      </c>
      <c r="D42" s="10" t="s">
        <v>174</v>
      </c>
      <c r="E42" s="11">
        <v>44991</v>
      </c>
    </row>
  </sheetData>
  <sortState xmlns:xlrd2="http://schemas.microsoft.com/office/spreadsheetml/2017/richdata2" ref="A3:H30">
    <sortCondition ref="A3:A30"/>
  </sortState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00BFF-DEDF-4A2C-9370-6741154C7ABF}">
  <sheetPr codeName="Sheet2"/>
  <dimension ref="A1:M67"/>
  <sheetViews>
    <sheetView workbookViewId="0"/>
  </sheetViews>
  <sheetFormatPr defaultRowHeight="16.5"/>
  <cols>
    <col min="1" max="1" width="11.375" style="19" customWidth="1"/>
    <col min="2" max="2" width="14.5" style="19" bestFit="1" customWidth="1"/>
    <col min="3" max="3" width="5.5" style="19" bestFit="1" customWidth="1"/>
    <col min="4" max="4" width="11" style="19" bestFit="1" customWidth="1"/>
    <col min="5" max="5" width="6" style="19" customWidth="1"/>
    <col min="6" max="6" width="13" style="19" bestFit="1" customWidth="1"/>
    <col min="7" max="7" width="12.375" style="19" customWidth="1"/>
    <col min="8" max="8" width="15.125" style="19" bestFit="1" customWidth="1"/>
    <col min="9" max="11" width="11" style="19" bestFit="1" customWidth="1"/>
    <col min="12" max="13" width="8.75" style="19" customWidth="1"/>
    <col min="14" max="16384" width="9" style="19"/>
  </cols>
  <sheetData>
    <row r="1" spans="1:13">
      <c r="A1" s="19" t="s">
        <v>0</v>
      </c>
    </row>
    <row r="2" spans="1:13">
      <c r="A2" s="14" t="s">
        <v>84</v>
      </c>
      <c r="B2" s="14" t="s">
        <v>85</v>
      </c>
      <c r="C2" s="14" t="s">
        <v>86</v>
      </c>
      <c r="D2" s="14" t="s">
        <v>87</v>
      </c>
      <c r="E2" s="14" t="s">
        <v>88</v>
      </c>
      <c r="F2" s="14" t="s">
        <v>89</v>
      </c>
      <c r="G2" s="14" t="s">
        <v>90</v>
      </c>
      <c r="H2" s="14" t="s">
        <v>91</v>
      </c>
      <c r="I2" s="14" t="s">
        <v>92</v>
      </c>
      <c r="J2" s="14" t="s">
        <v>93</v>
      </c>
      <c r="K2" s="14" t="s">
        <v>94</v>
      </c>
      <c r="L2" s="14" t="s">
        <v>95</v>
      </c>
      <c r="M2" s="14" t="s">
        <v>96</v>
      </c>
    </row>
    <row r="3" spans="1:13">
      <c r="A3" s="14" t="s">
        <v>109</v>
      </c>
      <c r="B3" s="14">
        <v>453555</v>
      </c>
      <c r="C3" s="14" t="s">
        <v>98</v>
      </c>
      <c r="D3" s="14">
        <v>82</v>
      </c>
      <c r="E3" s="14" t="s">
        <v>2</v>
      </c>
      <c r="F3" s="15">
        <v>45310</v>
      </c>
      <c r="G3" s="14" t="s">
        <v>39</v>
      </c>
      <c r="H3" s="14" t="s">
        <v>110</v>
      </c>
      <c r="I3" s="16">
        <v>0.2</v>
      </c>
      <c r="J3" s="14">
        <v>0.60000000000000009</v>
      </c>
      <c r="K3" s="14">
        <v>3</v>
      </c>
      <c r="L3" s="17">
        <v>5600</v>
      </c>
      <c r="M3" s="17">
        <v>2217.6000000000008</v>
      </c>
    </row>
    <row r="4" spans="1:13">
      <c r="A4" s="14" t="s">
        <v>105</v>
      </c>
      <c r="B4" s="14">
        <v>239850</v>
      </c>
      <c r="C4" s="14" t="s">
        <v>98</v>
      </c>
      <c r="D4" s="14">
        <v>71</v>
      </c>
      <c r="E4" s="14" t="s">
        <v>2</v>
      </c>
      <c r="F4" s="15">
        <v>45300</v>
      </c>
      <c r="G4" s="14" t="s">
        <v>24</v>
      </c>
      <c r="H4" s="14" t="s">
        <v>106</v>
      </c>
      <c r="I4" s="16">
        <v>0.2</v>
      </c>
      <c r="J4" s="14">
        <v>0.60000000000000009</v>
      </c>
      <c r="K4" s="14">
        <v>5</v>
      </c>
      <c r="L4" s="17">
        <v>9100</v>
      </c>
      <c r="M4" s="17">
        <v>6006.0000000000018</v>
      </c>
    </row>
    <row r="5" spans="1:13">
      <c r="A5" s="14" t="s">
        <v>113</v>
      </c>
      <c r="B5" s="14">
        <v>239850</v>
      </c>
      <c r="C5" s="14" t="s">
        <v>98</v>
      </c>
      <c r="D5" s="14">
        <v>68</v>
      </c>
      <c r="E5" s="14" t="s">
        <v>46</v>
      </c>
      <c r="F5" s="15">
        <v>45327</v>
      </c>
      <c r="G5" s="14" t="s">
        <v>54</v>
      </c>
      <c r="H5" s="14" t="s">
        <v>114</v>
      </c>
      <c r="I5" s="16">
        <v>0.7</v>
      </c>
      <c r="J5" s="14">
        <v>0.7</v>
      </c>
      <c r="K5" s="14">
        <v>2</v>
      </c>
      <c r="L5" s="17">
        <v>7900</v>
      </c>
      <c r="M5" s="17">
        <v>9290.3999999999978</v>
      </c>
    </row>
    <row r="6" spans="1:13">
      <c r="A6" s="14" t="s">
        <v>138</v>
      </c>
      <c r="B6" s="14">
        <v>453555</v>
      </c>
      <c r="C6" s="14" t="s">
        <v>103</v>
      </c>
      <c r="D6" s="14">
        <v>62</v>
      </c>
      <c r="E6" s="14" t="s">
        <v>46</v>
      </c>
      <c r="F6" s="15">
        <v>45555</v>
      </c>
      <c r="G6" s="14" t="s">
        <v>77</v>
      </c>
      <c r="H6" s="14" t="s">
        <v>135</v>
      </c>
      <c r="I6" s="16">
        <v>0.8</v>
      </c>
      <c r="J6" s="14">
        <v>1.6</v>
      </c>
      <c r="K6" s="14">
        <v>2</v>
      </c>
      <c r="L6" s="17">
        <v>7900</v>
      </c>
      <c r="M6" s="17">
        <v>24268.800000000003</v>
      </c>
    </row>
    <row r="7" spans="1:13">
      <c r="A7" s="14" t="s">
        <v>141</v>
      </c>
      <c r="B7" s="14">
        <v>487036</v>
      </c>
      <c r="C7" s="14" t="s">
        <v>98</v>
      </c>
      <c r="D7" s="14">
        <v>37</v>
      </c>
      <c r="E7" s="14" t="s">
        <v>46</v>
      </c>
      <c r="F7" s="15">
        <v>45590</v>
      </c>
      <c r="G7" s="14" t="s">
        <v>80</v>
      </c>
      <c r="H7" s="14" t="s">
        <v>117</v>
      </c>
      <c r="I7" s="16">
        <v>0.2</v>
      </c>
      <c r="J7" s="14">
        <v>0.4</v>
      </c>
      <c r="K7" s="14">
        <v>3</v>
      </c>
      <c r="L7" s="17">
        <v>9000</v>
      </c>
      <c r="M7" s="17">
        <v>2592.0000000000005</v>
      </c>
    </row>
    <row r="8" spans="1:13">
      <c r="A8" s="14" t="s">
        <v>142</v>
      </c>
      <c r="B8" s="14">
        <v>855434</v>
      </c>
      <c r="C8" s="14" t="s">
        <v>98</v>
      </c>
      <c r="D8" s="14">
        <v>61</v>
      </c>
      <c r="E8" s="14" t="s">
        <v>2</v>
      </c>
      <c r="F8" s="15">
        <v>45591</v>
      </c>
      <c r="G8" s="14" t="s">
        <v>81</v>
      </c>
      <c r="H8" s="14" t="s">
        <v>128</v>
      </c>
      <c r="I8" s="16">
        <v>0.7</v>
      </c>
      <c r="J8" s="14">
        <v>1.4</v>
      </c>
      <c r="K8" s="14">
        <v>5</v>
      </c>
      <c r="L8" s="17">
        <v>8500</v>
      </c>
      <c r="M8" s="17">
        <v>45814.999999999993</v>
      </c>
    </row>
    <row r="9" spans="1:13">
      <c r="A9" s="14" t="s">
        <v>125</v>
      </c>
      <c r="B9" s="14">
        <v>701855</v>
      </c>
      <c r="C9" s="14" t="s">
        <v>103</v>
      </c>
      <c r="D9" s="14">
        <v>90</v>
      </c>
      <c r="E9" s="14" t="s">
        <v>75</v>
      </c>
      <c r="F9" s="15">
        <v>45418</v>
      </c>
      <c r="G9" s="14" t="s">
        <v>65</v>
      </c>
      <c r="H9" s="14" t="s">
        <v>119</v>
      </c>
      <c r="I9" s="16">
        <v>0.2</v>
      </c>
      <c r="J9" s="14">
        <v>0.2</v>
      </c>
      <c r="K9" s="14">
        <v>3</v>
      </c>
      <c r="L9" s="17">
        <v>8500</v>
      </c>
      <c r="M9" s="17">
        <v>1326.0000000000002</v>
      </c>
    </row>
    <row r="10" spans="1:13">
      <c r="A10" s="14" t="s">
        <v>100</v>
      </c>
      <c r="B10" s="14">
        <v>792876</v>
      </c>
      <c r="C10" s="14" t="s">
        <v>98</v>
      </c>
      <c r="D10" s="14">
        <v>53</v>
      </c>
      <c r="E10" s="14" t="s">
        <v>46</v>
      </c>
      <c r="F10" s="15">
        <v>45298</v>
      </c>
      <c r="G10" s="14" t="s">
        <v>20</v>
      </c>
      <c r="H10" s="14" t="s">
        <v>101</v>
      </c>
      <c r="I10" s="16">
        <v>0.2</v>
      </c>
      <c r="J10" s="14">
        <v>0.2</v>
      </c>
      <c r="K10" s="14">
        <v>2</v>
      </c>
      <c r="L10" s="17">
        <v>7000</v>
      </c>
      <c r="M10" s="17">
        <v>672.00000000000011</v>
      </c>
    </row>
    <row r="11" spans="1:13">
      <c r="A11" s="14" t="s">
        <v>129</v>
      </c>
      <c r="B11" s="14">
        <v>145694</v>
      </c>
      <c r="C11" s="14" t="s">
        <v>103</v>
      </c>
      <c r="D11" s="14">
        <v>53</v>
      </c>
      <c r="E11" s="14" t="s">
        <v>2</v>
      </c>
      <c r="F11" s="15">
        <v>45430</v>
      </c>
      <c r="G11" s="14" t="s">
        <v>68</v>
      </c>
      <c r="H11" s="14" t="s">
        <v>112</v>
      </c>
      <c r="I11" s="16">
        <v>0.3</v>
      </c>
      <c r="J11" s="14">
        <v>0.3</v>
      </c>
      <c r="K11" s="14">
        <v>5</v>
      </c>
      <c r="L11" s="17">
        <v>7800</v>
      </c>
      <c r="M11" s="17">
        <v>3861</v>
      </c>
    </row>
    <row r="12" spans="1:13">
      <c r="A12" s="14" t="s">
        <v>97</v>
      </c>
      <c r="B12" s="14">
        <v>453555</v>
      </c>
      <c r="C12" s="14" t="s">
        <v>98</v>
      </c>
      <c r="D12" s="14">
        <v>48</v>
      </c>
      <c r="E12" s="14" t="s">
        <v>46</v>
      </c>
      <c r="F12" s="15">
        <v>45296</v>
      </c>
      <c r="G12" s="14" t="s">
        <v>19</v>
      </c>
      <c r="H12" s="14" t="s">
        <v>99</v>
      </c>
      <c r="I12" s="16">
        <v>0.6</v>
      </c>
      <c r="J12" s="14">
        <v>1.7999999999999998</v>
      </c>
      <c r="K12" s="14">
        <v>5</v>
      </c>
      <c r="L12" s="17">
        <v>4100</v>
      </c>
      <c r="M12" s="17">
        <v>26567.999999999996</v>
      </c>
    </row>
    <row r="13" spans="1:13">
      <c r="A13" s="14" t="s">
        <v>127</v>
      </c>
      <c r="B13" s="14">
        <v>745444</v>
      </c>
      <c r="C13" s="14" t="s">
        <v>98</v>
      </c>
      <c r="D13" s="14">
        <v>80</v>
      </c>
      <c r="E13" s="14" t="s">
        <v>2</v>
      </c>
      <c r="F13" s="15">
        <v>45423</v>
      </c>
      <c r="G13" s="14" t="s">
        <v>67</v>
      </c>
      <c r="H13" s="14" t="s">
        <v>128</v>
      </c>
      <c r="I13" s="16">
        <v>0.3</v>
      </c>
      <c r="J13" s="14">
        <v>0.3</v>
      </c>
      <c r="K13" s="14">
        <v>3</v>
      </c>
      <c r="L13" s="17">
        <v>5800</v>
      </c>
      <c r="M13" s="17">
        <v>1722.6000000000001</v>
      </c>
    </row>
    <row r="14" spans="1:13">
      <c r="A14" s="14" t="s">
        <v>122</v>
      </c>
      <c r="B14" s="14">
        <v>145694</v>
      </c>
      <c r="C14" s="14" t="s">
        <v>103</v>
      </c>
      <c r="D14" s="14">
        <v>97</v>
      </c>
      <c r="E14" s="14" t="s">
        <v>75</v>
      </c>
      <c r="F14" s="15">
        <v>45390</v>
      </c>
      <c r="G14" s="14" t="s">
        <v>62</v>
      </c>
      <c r="H14" s="14" t="s">
        <v>110</v>
      </c>
      <c r="I14" s="16">
        <v>0.2</v>
      </c>
      <c r="J14" s="14">
        <v>0.60000000000000009</v>
      </c>
      <c r="K14" s="14">
        <v>1</v>
      </c>
      <c r="L14" s="17">
        <v>7300</v>
      </c>
      <c r="M14" s="17">
        <v>1138.8000000000002</v>
      </c>
    </row>
    <row r="15" spans="1:13">
      <c r="A15" s="14" t="s">
        <v>143</v>
      </c>
      <c r="B15" s="14">
        <v>701855</v>
      </c>
      <c r="C15" s="14" t="s">
        <v>103</v>
      </c>
      <c r="D15" s="14">
        <v>72</v>
      </c>
      <c r="E15" s="14" t="s">
        <v>2</v>
      </c>
      <c r="F15" s="15">
        <v>45616</v>
      </c>
      <c r="G15" s="14" t="s">
        <v>82</v>
      </c>
      <c r="H15" s="14" t="s">
        <v>119</v>
      </c>
      <c r="I15" s="16">
        <v>0.3</v>
      </c>
      <c r="J15" s="14">
        <v>0.89999999999999991</v>
      </c>
      <c r="K15" s="14">
        <v>2</v>
      </c>
      <c r="L15" s="17">
        <v>5700</v>
      </c>
      <c r="M15" s="17">
        <v>3385.7999999999997</v>
      </c>
    </row>
    <row r="16" spans="1:13">
      <c r="A16" s="14" t="s">
        <v>137</v>
      </c>
      <c r="B16" s="14">
        <v>239850</v>
      </c>
      <c r="C16" s="14" t="s">
        <v>98</v>
      </c>
      <c r="D16" s="14">
        <v>49</v>
      </c>
      <c r="E16" s="14" t="s">
        <v>75</v>
      </c>
      <c r="F16" s="15">
        <v>45553</v>
      </c>
      <c r="G16" s="14" t="s">
        <v>76</v>
      </c>
      <c r="H16" s="14" t="s">
        <v>110</v>
      </c>
      <c r="I16" s="16">
        <v>0.3</v>
      </c>
      <c r="J16" s="14">
        <v>0.3</v>
      </c>
      <c r="K16" s="14">
        <v>1</v>
      </c>
      <c r="L16" s="17">
        <v>7100</v>
      </c>
      <c r="M16" s="17">
        <v>830.7</v>
      </c>
    </row>
    <row r="17" spans="1:13">
      <c r="A17" s="14" t="s">
        <v>120</v>
      </c>
      <c r="B17" s="14">
        <v>239850</v>
      </c>
      <c r="C17" s="14" t="s">
        <v>98</v>
      </c>
      <c r="D17" s="14">
        <v>68</v>
      </c>
      <c r="E17" s="14" t="s">
        <v>46</v>
      </c>
      <c r="F17" s="15">
        <v>45378</v>
      </c>
      <c r="G17" s="14" t="s">
        <v>61</v>
      </c>
      <c r="H17" s="14" t="s">
        <v>121</v>
      </c>
      <c r="I17" s="16">
        <v>0.9</v>
      </c>
      <c r="J17" s="14">
        <v>0.9</v>
      </c>
      <c r="K17" s="14">
        <v>5</v>
      </c>
      <c r="L17" s="17">
        <v>3600</v>
      </c>
      <c r="M17" s="17">
        <v>17496</v>
      </c>
    </row>
    <row r="18" spans="1:13">
      <c r="A18" s="14" t="s">
        <v>118</v>
      </c>
      <c r="B18" s="14">
        <v>855434</v>
      </c>
      <c r="C18" s="14" t="s">
        <v>98</v>
      </c>
      <c r="D18" s="14">
        <v>30</v>
      </c>
      <c r="E18" s="14" t="s">
        <v>46</v>
      </c>
      <c r="F18" s="15">
        <v>45371</v>
      </c>
      <c r="G18" s="14" t="s">
        <v>58</v>
      </c>
      <c r="H18" s="14" t="s">
        <v>119</v>
      </c>
      <c r="I18" s="16">
        <v>0.7</v>
      </c>
      <c r="J18" s="14">
        <v>2.0999999999999996</v>
      </c>
      <c r="K18" s="14">
        <v>4</v>
      </c>
      <c r="L18" s="17">
        <v>8200</v>
      </c>
      <c r="M18" s="17">
        <v>57859.19999999999</v>
      </c>
    </row>
    <row r="19" spans="1:13">
      <c r="A19" s="14" t="s">
        <v>111</v>
      </c>
      <c r="B19" s="14">
        <v>701855</v>
      </c>
      <c r="C19" s="14" t="s">
        <v>103</v>
      </c>
      <c r="D19" s="14">
        <v>89</v>
      </c>
      <c r="E19" s="14" t="s">
        <v>46</v>
      </c>
      <c r="F19" s="15">
        <v>45325</v>
      </c>
      <c r="G19" s="14" t="s">
        <v>47</v>
      </c>
      <c r="H19" s="14" t="s">
        <v>112</v>
      </c>
      <c r="I19" s="16">
        <v>0.9</v>
      </c>
      <c r="J19" s="14">
        <v>1.8</v>
      </c>
      <c r="K19" s="14">
        <v>5</v>
      </c>
      <c r="L19" s="17">
        <v>9100</v>
      </c>
      <c r="M19" s="17">
        <v>88452.000000000015</v>
      </c>
    </row>
    <row r="20" spans="1:13">
      <c r="A20" s="14" t="s">
        <v>140</v>
      </c>
      <c r="B20" s="14">
        <v>145694</v>
      </c>
      <c r="C20" s="14" t="s">
        <v>103</v>
      </c>
      <c r="D20" s="14">
        <v>50</v>
      </c>
      <c r="E20" s="14" t="s">
        <v>2</v>
      </c>
      <c r="F20" s="15">
        <v>45577</v>
      </c>
      <c r="G20" s="14" t="s">
        <v>79</v>
      </c>
      <c r="H20" s="14" t="s">
        <v>135</v>
      </c>
      <c r="I20" s="16">
        <v>0.2</v>
      </c>
      <c r="J20" s="14">
        <v>0.4</v>
      </c>
      <c r="K20" s="14">
        <v>2</v>
      </c>
      <c r="L20" s="17">
        <v>8200</v>
      </c>
      <c r="M20" s="17">
        <v>1443.2000000000003</v>
      </c>
    </row>
    <row r="21" spans="1:13">
      <c r="A21" s="14" t="s">
        <v>126</v>
      </c>
      <c r="B21" s="14">
        <v>937768</v>
      </c>
      <c r="C21" s="14" t="s">
        <v>103</v>
      </c>
      <c r="D21" s="14">
        <v>50</v>
      </c>
      <c r="E21" s="14" t="s">
        <v>75</v>
      </c>
      <c r="F21" s="15">
        <v>45423</v>
      </c>
      <c r="G21" s="14" t="s">
        <v>66</v>
      </c>
      <c r="H21" s="14" t="s">
        <v>106</v>
      </c>
      <c r="I21" s="16">
        <v>0.8</v>
      </c>
      <c r="J21" s="14">
        <v>0.8</v>
      </c>
      <c r="K21" s="14">
        <v>2</v>
      </c>
      <c r="L21" s="17">
        <v>4300</v>
      </c>
      <c r="M21" s="17">
        <v>7155.2000000000016</v>
      </c>
    </row>
    <row r="22" spans="1:13">
      <c r="A22" s="14" t="s">
        <v>139</v>
      </c>
      <c r="B22" s="14">
        <v>487036</v>
      </c>
      <c r="C22" s="14" t="s">
        <v>103</v>
      </c>
      <c r="D22" s="14">
        <v>77</v>
      </c>
      <c r="E22" s="14" t="s">
        <v>2</v>
      </c>
      <c r="F22" s="15">
        <v>45569</v>
      </c>
      <c r="G22" s="14" t="s">
        <v>78</v>
      </c>
      <c r="H22" s="14" t="s">
        <v>121</v>
      </c>
      <c r="I22" s="16">
        <v>0.3</v>
      </c>
      <c r="J22" s="14">
        <v>0.6</v>
      </c>
      <c r="K22" s="14">
        <v>4</v>
      </c>
      <c r="L22" s="17">
        <v>6300</v>
      </c>
      <c r="M22" s="17">
        <v>4989.6000000000004</v>
      </c>
    </row>
    <row r="23" spans="1:13">
      <c r="A23" s="14" t="s">
        <v>116</v>
      </c>
      <c r="B23" s="14">
        <v>487036</v>
      </c>
      <c r="C23" s="14" t="s">
        <v>103</v>
      </c>
      <c r="D23" s="14">
        <v>48</v>
      </c>
      <c r="E23" s="14" t="s">
        <v>2</v>
      </c>
      <c r="F23" s="15">
        <v>45356</v>
      </c>
      <c r="G23" s="14" t="s">
        <v>56</v>
      </c>
      <c r="H23" s="14" t="s">
        <v>117</v>
      </c>
      <c r="I23" s="16">
        <v>0.5</v>
      </c>
      <c r="J23" s="14">
        <v>1</v>
      </c>
      <c r="K23" s="14">
        <v>2</v>
      </c>
      <c r="L23" s="17">
        <v>6500</v>
      </c>
      <c r="M23" s="17">
        <v>7150.0000000000009</v>
      </c>
    </row>
    <row r="24" spans="1:13">
      <c r="A24" s="14" t="s">
        <v>130</v>
      </c>
      <c r="B24" s="14">
        <v>453555</v>
      </c>
      <c r="C24" s="14" t="s">
        <v>103</v>
      </c>
      <c r="D24" s="14">
        <v>97</v>
      </c>
      <c r="E24" s="14" t="s">
        <v>2</v>
      </c>
      <c r="F24" s="15">
        <v>45434</v>
      </c>
      <c r="G24" s="14" t="s">
        <v>69</v>
      </c>
      <c r="H24" s="14" t="s">
        <v>117</v>
      </c>
      <c r="I24" s="16">
        <v>0.9</v>
      </c>
      <c r="J24" s="14">
        <v>1.8</v>
      </c>
      <c r="K24" s="14">
        <v>5</v>
      </c>
      <c r="L24" s="17">
        <v>8900</v>
      </c>
      <c r="M24" s="17">
        <v>79299.000000000029</v>
      </c>
    </row>
    <row r="25" spans="1:13">
      <c r="A25" s="14" t="s">
        <v>123</v>
      </c>
      <c r="B25" s="14">
        <v>453555</v>
      </c>
      <c r="C25" s="14" t="s">
        <v>103</v>
      </c>
      <c r="D25" s="14">
        <v>58</v>
      </c>
      <c r="E25" s="14" t="s">
        <v>2</v>
      </c>
      <c r="F25" s="15">
        <v>45406</v>
      </c>
      <c r="G25" s="14" t="s">
        <v>63</v>
      </c>
      <c r="H25" s="14" t="s">
        <v>121</v>
      </c>
      <c r="I25" s="16">
        <v>0.2</v>
      </c>
      <c r="J25" s="14">
        <v>0.2</v>
      </c>
      <c r="K25" s="14">
        <v>3</v>
      </c>
      <c r="L25" s="17">
        <v>4200</v>
      </c>
      <c r="M25" s="17">
        <v>554.4000000000002</v>
      </c>
    </row>
    <row r="26" spans="1:13">
      <c r="A26" s="14" t="s">
        <v>102</v>
      </c>
      <c r="B26" s="14">
        <v>453555</v>
      </c>
      <c r="C26" s="14" t="s">
        <v>103</v>
      </c>
      <c r="D26" s="18">
        <v>69</v>
      </c>
      <c r="E26" s="14" t="s">
        <v>2</v>
      </c>
      <c r="F26" s="15">
        <v>45300</v>
      </c>
      <c r="G26" s="14" t="s">
        <v>22</v>
      </c>
      <c r="H26" s="14" t="s">
        <v>104</v>
      </c>
      <c r="I26" s="16">
        <v>0.7</v>
      </c>
      <c r="J26" s="14">
        <v>0.7</v>
      </c>
      <c r="K26" s="14">
        <v>4</v>
      </c>
      <c r="L26" s="17">
        <v>3700</v>
      </c>
      <c r="M26" s="17">
        <v>7977.2</v>
      </c>
    </row>
    <row r="27" spans="1:13">
      <c r="A27" s="14" t="s">
        <v>131</v>
      </c>
      <c r="B27" s="14">
        <v>145694</v>
      </c>
      <c r="C27" s="14" t="s">
        <v>98</v>
      </c>
      <c r="D27" s="14">
        <v>90</v>
      </c>
      <c r="E27" s="14" t="s">
        <v>46</v>
      </c>
      <c r="F27" s="15">
        <v>45445</v>
      </c>
      <c r="G27" s="14" t="s">
        <v>70</v>
      </c>
      <c r="H27" s="14" t="s">
        <v>106</v>
      </c>
      <c r="I27" s="16">
        <v>0.4</v>
      </c>
      <c r="J27" s="14">
        <v>1.2000000000000002</v>
      </c>
      <c r="K27" s="14">
        <v>4</v>
      </c>
      <c r="L27" s="17">
        <v>6500</v>
      </c>
      <c r="M27" s="17">
        <v>14976.000000000002</v>
      </c>
    </row>
    <row r="28" spans="1:13">
      <c r="A28" s="14" t="s">
        <v>124</v>
      </c>
      <c r="B28" s="14">
        <v>284064</v>
      </c>
      <c r="C28" s="14" t="s">
        <v>103</v>
      </c>
      <c r="D28" s="14">
        <v>57</v>
      </c>
      <c r="E28" s="14" t="s">
        <v>2</v>
      </c>
      <c r="F28" s="15">
        <v>45414</v>
      </c>
      <c r="G28" s="14" t="s">
        <v>64</v>
      </c>
      <c r="H28" s="14" t="s">
        <v>99</v>
      </c>
      <c r="I28" s="16">
        <v>0.3</v>
      </c>
      <c r="J28" s="14">
        <v>0.6</v>
      </c>
      <c r="K28" s="14">
        <v>2</v>
      </c>
      <c r="L28" s="17">
        <v>4700</v>
      </c>
      <c r="M28" s="17">
        <v>1861.2</v>
      </c>
    </row>
    <row r="29" spans="1:13">
      <c r="A29" s="14" t="s">
        <v>133</v>
      </c>
      <c r="B29" s="14">
        <v>855434</v>
      </c>
      <c r="C29" s="14" t="s">
        <v>103</v>
      </c>
      <c r="D29" s="14">
        <v>81</v>
      </c>
      <c r="E29" s="14" t="s">
        <v>2</v>
      </c>
      <c r="F29" s="15">
        <v>45481</v>
      </c>
      <c r="G29" s="14" t="s">
        <v>72</v>
      </c>
      <c r="H29" s="14" t="s">
        <v>104</v>
      </c>
      <c r="I29" s="16">
        <v>0.8</v>
      </c>
      <c r="J29" s="14">
        <v>1.6</v>
      </c>
      <c r="K29" s="14">
        <v>1</v>
      </c>
      <c r="L29" s="17">
        <v>9700</v>
      </c>
      <c r="M29" s="17">
        <v>13657.600000000004</v>
      </c>
    </row>
    <row r="30" spans="1:13">
      <c r="A30" s="14" t="s">
        <v>144</v>
      </c>
      <c r="B30" s="14">
        <v>239850</v>
      </c>
      <c r="C30" s="14" t="s">
        <v>103</v>
      </c>
      <c r="D30" s="14">
        <v>87</v>
      </c>
      <c r="E30" s="14" t="s">
        <v>2</v>
      </c>
      <c r="F30" s="15">
        <v>45631</v>
      </c>
      <c r="G30" s="14" t="s">
        <v>83</v>
      </c>
      <c r="H30" s="14" t="s">
        <v>110</v>
      </c>
      <c r="I30" s="16">
        <v>0.8</v>
      </c>
      <c r="J30" s="14">
        <v>2.4000000000000004</v>
      </c>
      <c r="K30" s="14">
        <v>3</v>
      </c>
      <c r="L30" s="17">
        <v>5300</v>
      </c>
      <c r="M30" s="17">
        <v>33580.80000000001</v>
      </c>
    </row>
    <row r="31" spans="1:13">
      <c r="A31" s="14" t="s">
        <v>132</v>
      </c>
      <c r="B31" s="14">
        <v>239850</v>
      </c>
      <c r="C31" s="14" t="s">
        <v>103</v>
      </c>
      <c r="D31" s="14">
        <v>82</v>
      </c>
      <c r="E31" s="14" t="s">
        <v>2</v>
      </c>
      <c r="F31" s="15">
        <v>45470</v>
      </c>
      <c r="G31" s="14" t="s">
        <v>71</v>
      </c>
      <c r="H31" s="14" t="s">
        <v>108</v>
      </c>
      <c r="I31" s="16">
        <v>0.7</v>
      </c>
      <c r="J31" s="14">
        <v>2.0999999999999996</v>
      </c>
      <c r="K31" s="14">
        <v>2</v>
      </c>
      <c r="L31" s="17">
        <v>8700</v>
      </c>
      <c r="M31" s="17">
        <v>28135.8</v>
      </c>
    </row>
    <row r="32" spans="1:13">
      <c r="A32" s="14" t="s">
        <v>115</v>
      </c>
      <c r="B32" s="14">
        <v>239850</v>
      </c>
      <c r="C32" s="14" t="s">
        <v>103</v>
      </c>
      <c r="D32" s="14">
        <v>63</v>
      </c>
      <c r="E32" s="14" t="s">
        <v>46</v>
      </c>
      <c r="F32" s="15">
        <v>45345</v>
      </c>
      <c r="G32" s="14" t="s">
        <v>55</v>
      </c>
      <c r="H32" s="14" t="s">
        <v>101</v>
      </c>
      <c r="I32" s="16">
        <v>0.3</v>
      </c>
      <c r="J32" s="14">
        <v>0.6</v>
      </c>
      <c r="K32" s="14">
        <v>3</v>
      </c>
      <c r="L32" s="17">
        <v>3600</v>
      </c>
      <c r="M32" s="17">
        <v>2332.8000000000002</v>
      </c>
    </row>
    <row r="33" spans="1:13">
      <c r="A33" s="14" t="s">
        <v>134</v>
      </c>
      <c r="B33" s="14">
        <v>453555</v>
      </c>
      <c r="C33" s="14" t="s">
        <v>103</v>
      </c>
      <c r="D33" s="14">
        <v>38</v>
      </c>
      <c r="E33" s="14" t="s">
        <v>46</v>
      </c>
      <c r="F33" s="15">
        <v>45512</v>
      </c>
      <c r="G33" s="14" t="s">
        <v>73</v>
      </c>
      <c r="H33" s="14" t="s">
        <v>135</v>
      </c>
      <c r="I33" s="16">
        <v>0.5</v>
      </c>
      <c r="J33" s="14">
        <v>1.5</v>
      </c>
      <c r="K33" s="14">
        <v>1</v>
      </c>
      <c r="L33" s="17">
        <v>7700</v>
      </c>
      <c r="M33" s="17">
        <v>6930</v>
      </c>
    </row>
    <row r="34" spans="1:13">
      <c r="A34" s="14" t="s">
        <v>136</v>
      </c>
      <c r="B34" s="14">
        <v>487036</v>
      </c>
      <c r="C34" s="14" t="s">
        <v>103</v>
      </c>
      <c r="D34" s="14">
        <v>77</v>
      </c>
      <c r="E34" s="14" t="s">
        <v>2</v>
      </c>
      <c r="F34" s="15">
        <v>45529</v>
      </c>
      <c r="G34" s="14" t="s">
        <v>74</v>
      </c>
      <c r="H34" s="14" t="s">
        <v>106</v>
      </c>
      <c r="I34" s="16">
        <v>0.2</v>
      </c>
      <c r="J34" s="14">
        <v>0.2</v>
      </c>
      <c r="K34" s="14">
        <v>4</v>
      </c>
      <c r="L34" s="17">
        <v>7000</v>
      </c>
      <c r="M34" s="17">
        <v>1232.0000000000005</v>
      </c>
    </row>
    <row r="35" spans="1:13">
      <c r="A35" s="14" t="s">
        <v>107</v>
      </c>
      <c r="B35" s="14">
        <v>423576</v>
      </c>
      <c r="C35" s="14" t="s">
        <v>103</v>
      </c>
      <c r="D35" s="14">
        <v>78</v>
      </c>
      <c r="E35" s="14" t="s">
        <v>75</v>
      </c>
      <c r="F35" s="15">
        <v>45301</v>
      </c>
      <c r="G35" s="14" t="s">
        <v>32</v>
      </c>
      <c r="H35" s="14" t="s">
        <v>108</v>
      </c>
      <c r="I35" s="16">
        <v>0.3</v>
      </c>
      <c r="J35" s="14">
        <v>0.3</v>
      </c>
      <c r="K35" s="14">
        <v>1</v>
      </c>
      <c r="L35" s="17">
        <v>4900</v>
      </c>
      <c r="M35" s="17">
        <v>573.30000000000007</v>
      </c>
    </row>
    <row r="36" spans="1:13">
      <c r="A36"/>
      <c r="B36"/>
      <c r="C36"/>
      <c r="D36"/>
      <c r="E36"/>
    </row>
    <row r="37" spans="1:13">
      <c r="A37"/>
      <c r="B37"/>
      <c r="C37"/>
      <c r="D37"/>
      <c r="E37"/>
    </row>
    <row r="38" spans="1:13">
      <c r="A38"/>
      <c r="B38"/>
      <c r="C38"/>
      <c r="D38"/>
      <c r="E38"/>
    </row>
    <row r="39" spans="1:13">
      <c r="A39"/>
      <c r="B39"/>
      <c r="C39"/>
      <c r="D39"/>
      <c r="E39"/>
    </row>
    <row r="40" spans="1:13">
      <c r="A40"/>
      <c r="B40"/>
      <c r="C40"/>
      <c r="D40"/>
      <c r="E40"/>
    </row>
    <row r="41" spans="1:13">
      <c r="A41"/>
      <c r="B41"/>
      <c r="C41"/>
      <c r="D41"/>
      <c r="E41"/>
    </row>
    <row r="42" spans="1:13">
      <c r="A42"/>
      <c r="B42"/>
      <c r="C42"/>
      <c r="D42"/>
      <c r="E42"/>
    </row>
    <row r="43" spans="1:13">
      <c r="A43"/>
      <c r="B43"/>
      <c r="C43"/>
      <c r="D43"/>
      <c r="E43"/>
    </row>
    <row r="44" spans="1:13">
      <c r="A44"/>
      <c r="B44"/>
      <c r="C44"/>
      <c r="D44"/>
      <c r="E44"/>
    </row>
    <row r="45" spans="1:13">
      <c r="A45"/>
      <c r="B45"/>
      <c r="C45"/>
      <c r="D45"/>
      <c r="E45"/>
    </row>
    <row r="46" spans="1:13">
      <c r="A46"/>
      <c r="B46"/>
      <c r="C46"/>
      <c r="D46"/>
      <c r="E46"/>
    </row>
    <row r="47" spans="1:13">
      <c r="A47"/>
      <c r="B47"/>
      <c r="C47"/>
      <c r="D47"/>
      <c r="E47"/>
    </row>
    <row r="48" spans="1:13">
      <c r="A48"/>
      <c r="B48"/>
      <c r="C48"/>
      <c r="D48"/>
      <c r="E48"/>
    </row>
    <row r="49" spans="1:5">
      <c r="A49"/>
      <c r="B49"/>
      <c r="C49"/>
      <c r="D49"/>
      <c r="E49"/>
    </row>
    <row r="50" spans="1:5">
      <c r="A50"/>
      <c r="B50"/>
      <c r="C50"/>
      <c r="D50"/>
      <c r="E50"/>
    </row>
    <row r="51" spans="1:5">
      <c r="A51"/>
      <c r="B51"/>
      <c r="C51"/>
      <c r="D51"/>
      <c r="E51"/>
    </row>
    <row r="52" spans="1:5">
      <c r="A52"/>
      <c r="B52"/>
      <c r="C52"/>
      <c r="D52"/>
      <c r="E52"/>
    </row>
    <row r="53" spans="1:5">
      <c r="A53"/>
      <c r="B53"/>
      <c r="C53"/>
      <c r="D53"/>
      <c r="E53"/>
    </row>
    <row r="54" spans="1:5">
      <c r="A54"/>
      <c r="B54"/>
      <c r="C54"/>
      <c r="D54"/>
      <c r="E54"/>
    </row>
    <row r="55" spans="1:5">
      <c r="A55"/>
      <c r="B55"/>
      <c r="C55"/>
      <c r="D55"/>
      <c r="E55"/>
    </row>
    <row r="56" spans="1:5">
      <c r="A56"/>
      <c r="B56"/>
      <c r="C56"/>
      <c r="D56"/>
      <c r="E56"/>
    </row>
    <row r="57" spans="1:5">
      <c r="A57"/>
      <c r="B57"/>
      <c r="C57"/>
      <c r="D57"/>
      <c r="E57"/>
    </row>
    <row r="58" spans="1:5">
      <c r="A58"/>
      <c r="B58"/>
      <c r="C58"/>
      <c r="D58"/>
      <c r="E58"/>
    </row>
    <row r="59" spans="1:5">
      <c r="A59"/>
      <c r="B59"/>
      <c r="C59"/>
      <c r="D59"/>
      <c r="E59"/>
    </row>
    <row r="60" spans="1:5">
      <c r="A60"/>
      <c r="B60"/>
      <c r="C60"/>
      <c r="D60"/>
      <c r="E60"/>
    </row>
    <row r="61" spans="1:5">
      <c r="A61"/>
      <c r="B61"/>
      <c r="C61"/>
      <c r="D61"/>
      <c r="E61"/>
    </row>
    <row r="62" spans="1:5">
      <c r="A62"/>
      <c r="B62"/>
      <c r="C62"/>
      <c r="D62"/>
      <c r="E62"/>
    </row>
    <row r="63" spans="1:5">
      <c r="A63"/>
      <c r="B63"/>
      <c r="C63"/>
      <c r="D63"/>
      <c r="E63"/>
    </row>
    <row r="64" spans="1:5">
      <c r="A64"/>
      <c r="B64"/>
      <c r="C64"/>
      <c r="D64"/>
      <c r="E64"/>
    </row>
    <row r="65" spans="1:5">
      <c r="A65"/>
      <c r="B65"/>
      <c r="C65"/>
      <c r="D65"/>
      <c r="E65"/>
    </row>
    <row r="66" spans="1:5">
      <c r="A66"/>
      <c r="B66"/>
      <c r="C66"/>
      <c r="D66"/>
      <c r="E66"/>
    </row>
    <row r="67" spans="1:5">
      <c r="A67"/>
      <c r="B67"/>
      <c r="C67"/>
      <c r="D67"/>
      <c r="E67"/>
    </row>
  </sheetData>
  <sortState xmlns:xlrd2="http://schemas.microsoft.com/office/spreadsheetml/2017/richdata2" ref="A3:M35">
    <sortCondition ref="G3:G35"/>
  </sortState>
  <phoneticPr fontId="2" type="noConversion"/>
  <pageMargins left="0.70866141732283472" right="0.70866141732283472" top="0.74803149606299213" bottom="0.74803149606299213" header="0.31496062992125984" footer="0.31496062992125984"/>
  <pageSetup paperSize="9" firstPageNumber="10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9D22E-C38D-4071-88D8-EB8F219D0D46}">
  <sheetPr codeName="Sheet3"/>
  <dimension ref="A1:T36"/>
  <sheetViews>
    <sheetView workbookViewId="0"/>
  </sheetViews>
  <sheetFormatPr defaultRowHeight="16.5"/>
  <cols>
    <col min="1" max="1" width="8.5" customWidth="1"/>
    <col min="2" max="2" width="14.25" customWidth="1"/>
    <col min="3" max="3" width="5.25" bestFit="1" customWidth="1"/>
    <col min="4" max="4" width="10.625" customWidth="1"/>
    <col min="5" max="5" width="5" customWidth="1"/>
    <col min="6" max="6" width="12.625" customWidth="1"/>
    <col min="7" max="7" width="11.25" customWidth="1"/>
    <col min="8" max="8" width="14.375" customWidth="1"/>
    <col min="9" max="10" width="10.625" customWidth="1"/>
    <col min="11" max="11" width="10.5" customWidth="1"/>
    <col min="12" max="12" width="5" customWidth="1"/>
    <col min="13" max="13" width="8.625" customWidth="1"/>
    <col min="14" max="14" width="1.75" customWidth="1"/>
    <col min="15" max="15" width="15.25" customWidth="1"/>
    <col min="16" max="16" width="9.25" bestFit="1" customWidth="1"/>
    <col min="17" max="18" width="14" customWidth="1"/>
    <col min="19" max="20" width="10.5" customWidth="1"/>
  </cols>
  <sheetData>
    <row r="1" spans="1:20">
      <c r="A1" t="s">
        <v>0</v>
      </c>
    </row>
    <row r="2" spans="1:20">
      <c r="A2" s="13" t="s">
        <v>3</v>
      </c>
      <c r="B2" s="14" t="s">
        <v>4</v>
      </c>
      <c r="C2" s="14" t="s">
        <v>5</v>
      </c>
      <c r="D2" s="14" t="s">
        <v>6</v>
      </c>
      <c r="E2" s="14" t="s">
        <v>7</v>
      </c>
      <c r="F2" s="14" t="s">
        <v>8</v>
      </c>
      <c r="G2" s="14" t="s">
        <v>9</v>
      </c>
      <c r="H2" s="13" t="s">
        <v>10</v>
      </c>
      <c r="I2" s="14" t="s">
        <v>11</v>
      </c>
      <c r="J2" s="14" t="s">
        <v>12</v>
      </c>
      <c r="K2" s="14" t="s">
        <v>13</v>
      </c>
      <c r="L2" s="14" t="s">
        <v>14</v>
      </c>
      <c r="M2" s="13" t="s">
        <v>15</v>
      </c>
      <c r="O2" s="27" t="s">
        <v>16</v>
      </c>
      <c r="P2" s="29"/>
    </row>
    <row r="3" spans="1:20">
      <c r="A3" s="14"/>
      <c r="B3" s="14">
        <v>453555</v>
      </c>
      <c r="C3" s="14" t="s">
        <v>17</v>
      </c>
      <c r="D3" s="14">
        <v>48</v>
      </c>
      <c r="E3" s="14" t="s">
        <v>18</v>
      </c>
      <c r="F3" s="15">
        <v>45296</v>
      </c>
      <c r="G3" s="14" t="s">
        <v>19</v>
      </c>
      <c r="H3" s="14"/>
      <c r="I3" s="21">
        <v>6</v>
      </c>
      <c r="J3" s="21">
        <v>18</v>
      </c>
      <c r="K3" s="21">
        <v>5</v>
      </c>
      <c r="L3" s="22">
        <v>150</v>
      </c>
      <c r="M3" s="17"/>
      <c r="N3" s="20"/>
      <c r="O3" s="28"/>
      <c r="P3" s="29"/>
    </row>
    <row r="4" spans="1:20">
      <c r="A4" s="14"/>
      <c r="B4" s="14">
        <v>792876</v>
      </c>
      <c r="C4" s="14" t="s">
        <v>17</v>
      </c>
      <c r="D4" s="14">
        <v>53</v>
      </c>
      <c r="E4" s="14" t="s">
        <v>18</v>
      </c>
      <c r="F4" s="15">
        <v>45298</v>
      </c>
      <c r="G4" s="14" t="s">
        <v>20</v>
      </c>
      <c r="H4" s="14"/>
      <c r="I4" s="21">
        <v>2</v>
      </c>
      <c r="J4" s="21">
        <v>2</v>
      </c>
      <c r="K4" s="21">
        <v>2</v>
      </c>
      <c r="L4" s="22">
        <v>170</v>
      </c>
      <c r="M4" s="17"/>
      <c r="N4" s="20"/>
      <c r="P4" s="3"/>
    </row>
    <row r="5" spans="1:20">
      <c r="A5" s="14"/>
      <c r="B5" s="14">
        <v>453555</v>
      </c>
      <c r="C5" s="14" t="s">
        <v>21</v>
      </c>
      <c r="D5" s="18">
        <v>69</v>
      </c>
      <c r="E5" s="14" t="s">
        <v>1</v>
      </c>
      <c r="F5" s="15">
        <v>45300</v>
      </c>
      <c r="G5" s="14" t="s">
        <v>22</v>
      </c>
      <c r="H5" s="14"/>
      <c r="I5" s="21">
        <v>7</v>
      </c>
      <c r="J5" s="21">
        <v>7</v>
      </c>
      <c r="K5" s="21">
        <v>4</v>
      </c>
      <c r="L5" s="22">
        <v>170</v>
      </c>
      <c r="M5" s="17"/>
      <c r="N5" s="20"/>
      <c r="O5" t="s">
        <v>23</v>
      </c>
    </row>
    <row r="6" spans="1:20">
      <c r="A6" s="14"/>
      <c r="B6" s="14">
        <v>239850</v>
      </c>
      <c r="C6" s="14" t="s">
        <v>17</v>
      </c>
      <c r="D6" s="14">
        <v>71</v>
      </c>
      <c r="E6" s="14" t="s">
        <v>2</v>
      </c>
      <c r="F6" s="15">
        <v>45300</v>
      </c>
      <c r="G6" s="14" t="s">
        <v>24</v>
      </c>
      <c r="H6" s="14"/>
      <c r="I6" s="21">
        <v>2</v>
      </c>
      <c r="J6" s="21">
        <v>6.0000000000000009</v>
      </c>
      <c r="K6" s="21">
        <v>5</v>
      </c>
      <c r="L6" s="22">
        <v>160</v>
      </c>
      <c r="M6" s="17"/>
      <c r="N6" s="20"/>
      <c r="O6" s="1" t="s">
        <v>25</v>
      </c>
      <c r="P6" s="1" t="s">
        <v>26</v>
      </c>
      <c r="Q6" s="1" t="s">
        <v>27</v>
      </c>
      <c r="R6" s="1" t="s">
        <v>28</v>
      </c>
      <c r="S6" s="1" t="s">
        <v>29</v>
      </c>
      <c r="T6" s="1" t="s">
        <v>30</v>
      </c>
    </row>
    <row r="7" spans="1:20">
      <c r="A7" s="14"/>
      <c r="B7" s="14">
        <v>423576</v>
      </c>
      <c r="C7" s="14" t="s">
        <v>21</v>
      </c>
      <c r="D7" s="14">
        <v>78</v>
      </c>
      <c r="E7" s="14" t="s">
        <v>31</v>
      </c>
      <c r="F7" s="15">
        <v>45301</v>
      </c>
      <c r="G7" s="14" t="s">
        <v>32</v>
      </c>
      <c r="H7" s="14"/>
      <c r="I7" s="21">
        <v>3</v>
      </c>
      <c r="J7" s="21">
        <v>3</v>
      </c>
      <c r="K7" s="21">
        <v>1</v>
      </c>
      <c r="L7" s="22">
        <v>210</v>
      </c>
      <c r="M7" s="17"/>
      <c r="N7" s="20"/>
      <c r="O7" s="1" t="s">
        <v>33</v>
      </c>
      <c r="P7" s="1" t="s">
        <v>34</v>
      </c>
      <c r="Q7" s="1" t="s">
        <v>35</v>
      </c>
      <c r="R7" s="1" t="s">
        <v>36</v>
      </c>
      <c r="S7" s="1" t="s">
        <v>37</v>
      </c>
      <c r="T7" s="1" t="s">
        <v>38</v>
      </c>
    </row>
    <row r="8" spans="1:20">
      <c r="A8" s="14"/>
      <c r="B8" s="14">
        <v>453555</v>
      </c>
      <c r="C8" s="14" t="s">
        <v>17</v>
      </c>
      <c r="D8" s="14">
        <v>82</v>
      </c>
      <c r="E8" s="14" t="s">
        <v>2</v>
      </c>
      <c r="F8" s="15">
        <v>45310</v>
      </c>
      <c r="G8" s="14" t="s">
        <v>39</v>
      </c>
      <c r="H8" s="14"/>
      <c r="I8" s="21">
        <v>2</v>
      </c>
      <c r="J8" s="21">
        <v>6.0000000000000009</v>
      </c>
      <c r="K8" s="21">
        <v>3</v>
      </c>
      <c r="L8" s="22">
        <v>190</v>
      </c>
      <c r="M8" s="17"/>
      <c r="N8" s="20"/>
      <c r="O8" s="1" t="s">
        <v>40</v>
      </c>
      <c r="P8" s="1" t="s">
        <v>41</v>
      </c>
      <c r="Q8" s="1" t="s">
        <v>42</v>
      </c>
      <c r="R8" s="1" t="s">
        <v>43</v>
      </c>
      <c r="S8" s="1" t="s">
        <v>44</v>
      </c>
      <c r="T8" s="1" t="s">
        <v>45</v>
      </c>
    </row>
    <row r="9" spans="1:20">
      <c r="A9" s="14"/>
      <c r="B9" s="14">
        <v>701855</v>
      </c>
      <c r="C9" s="14" t="s">
        <v>21</v>
      </c>
      <c r="D9" s="14">
        <v>89</v>
      </c>
      <c r="E9" s="14" t="s">
        <v>46</v>
      </c>
      <c r="F9" s="15">
        <v>45325</v>
      </c>
      <c r="G9" s="14" t="s">
        <v>47</v>
      </c>
      <c r="H9" s="14"/>
      <c r="I9" s="21">
        <v>9</v>
      </c>
      <c r="J9" s="21">
        <v>18</v>
      </c>
      <c r="K9" s="21">
        <v>5</v>
      </c>
      <c r="L9" s="22">
        <v>160</v>
      </c>
      <c r="M9" s="17"/>
      <c r="N9" s="20"/>
      <c r="O9" s="1" t="s">
        <v>48</v>
      </c>
      <c r="P9" s="1" t="s">
        <v>49</v>
      </c>
      <c r="Q9" s="1" t="s">
        <v>50</v>
      </c>
      <c r="R9" s="1" t="s">
        <v>51</v>
      </c>
      <c r="S9" s="1" t="s">
        <v>52</v>
      </c>
      <c r="T9" s="1" t="s">
        <v>53</v>
      </c>
    </row>
    <row r="10" spans="1:20">
      <c r="A10" s="14"/>
      <c r="B10" s="14">
        <v>239850</v>
      </c>
      <c r="C10" s="14" t="s">
        <v>17</v>
      </c>
      <c r="D10" s="14">
        <v>68</v>
      </c>
      <c r="E10" s="14" t="s">
        <v>18</v>
      </c>
      <c r="F10" s="15">
        <v>45327</v>
      </c>
      <c r="G10" s="14" t="s">
        <v>54</v>
      </c>
      <c r="H10" s="14"/>
      <c r="I10" s="21">
        <v>7</v>
      </c>
      <c r="J10" s="21">
        <v>7</v>
      </c>
      <c r="K10" s="21">
        <v>2</v>
      </c>
      <c r="L10" s="22">
        <v>140</v>
      </c>
      <c r="M10" s="17"/>
      <c r="N10" s="20"/>
      <c r="O10" s="4"/>
      <c r="P10" s="4"/>
      <c r="Q10" s="4"/>
      <c r="R10" s="4"/>
      <c r="S10" s="4"/>
      <c r="T10" s="4"/>
    </row>
    <row r="11" spans="1:20">
      <c r="A11" s="14"/>
      <c r="B11" s="14">
        <v>239850</v>
      </c>
      <c r="C11" s="14" t="s">
        <v>21</v>
      </c>
      <c r="D11" s="14">
        <v>63</v>
      </c>
      <c r="E11" s="14" t="s">
        <v>18</v>
      </c>
      <c r="F11" s="15">
        <v>45345</v>
      </c>
      <c r="G11" s="14" t="s">
        <v>55</v>
      </c>
      <c r="H11" s="14"/>
      <c r="I11" s="21">
        <v>3</v>
      </c>
      <c r="J11" s="21">
        <v>6</v>
      </c>
      <c r="K11" s="21">
        <v>3</v>
      </c>
      <c r="L11" s="22">
        <v>60</v>
      </c>
      <c r="M11" s="17"/>
      <c r="N11" s="20"/>
      <c r="O11" s="4"/>
      <c r="P11" s="4"/>
      <c r="Q11" s="4"/>
      <c r="R11" s="4"/>
      <c r="S11" s="4"/>
      <c r="T11" s="4"/>
    </row>
    <row r="12" spans="1:20">
      <c r="A12" s="14"/>
      <c r="B12" s="14">
        <v>487036</v>
      </c>
      <c r="C12" s="14" t="s">
        <v>21</v>
      </c>
      <c r="D12" s="14">
        <v>48</v>
      </c>
      <c r="E12" s="14" t="s">
        <v>1</v>
      </c>
      <c r="F12" s="15">
        <v>45356</v>
      </c>
      <c r="G12" s="14" t="s">
        <v>56</v>
      </c>
      <c r="H12" s="14"/>
      <c r="I12" s="21">
        <v>5</v>
      </c>
      <c r="J12" s="21">
        <v>10</v>
      </c>
      <c r="K12" s="21">
        <v>2</v>
      </c>
      <c r="L12" s="22">
        <v>120</v>
      </c>
      <c r="M12" s="17"/>
      <c r="N12" s="20"/>
      <c r="O12" t="s">
        <v>57</v>
      </c>
      <c r="Q12" s="4"/>
      <c r="R12" s="4"/>
      <c r="S12" s="4"/>
      <c r="T12" s="4"/>
    </row>
    <row r="13" spans="1:20">
      <c r="A13" s="14"/>
      <c r="B13" s="14">
        <v>855434</v>
      </c>
      <c r="C13" s="14" t="s">
        <v>17</v>
      </c>
      <c r="D13" s="14">
        <v>30</v>
      </c>
      <c r="E13" s="14" t="s">
        <v>18</v>
      </c>
      <c r="F13" s="15">
        <v>45371</v>
      </c>
      <c r="G13" s="14" t="s">
        <v>58</v>
      </c>
      <c r="H13" s="14"/>
      <c r="I13" s="21">
        <v>7</v>
      </c>
      <c r="J13" s="21">
        <v>20.999999999999996</v>
      </c>
      <c r="K13" s="21">
        <v>4</v>
      </c>
      <c r="L13" s="22">
        <v>150</v>
      </c>
      <c r="M13" s="17"/>
      <c r="N13" s="20"/>
      <c r="O13" s="1" t="s">
        <v>59</v>
      </c>
      <c r="P13" s="8" t="s">
        <v>60</v>
      </c>
      <c r="Q13" s="4"/>
      <c r="R13" s="4"/>
      <c r="S13" s="4"/>
      <c r="T13" s="4"/>
    </row>
    <row r="14" spans="1:20">
      <c r="A14" s="14"/>
      <c r="B14" s="14">
        <v>239850</v>
      </c>
      <c r="C14" s="14" t="s">
        <v>17</v>
      </c>
      <c r="D14" s="14">
        <v>68</v>
      </c>
      <c r="E14" s="14" t="s">
        <v>46</v>
      </c>
      <c r="F14" s="15">
        <v>45378</v>
      </c>
      <c r="G14" s="14" t="s">
        <v>61</v>
      </c>
      <c r="H14" s="14"/>
      <c r="I14" s="21">
        <v>9</v>
      </c>
      <c r="J14" s="21">
        <v>9</v>
      </c>
      <c r="K14" s="21">
        <v>5</v>
      </c>
      <c r="L14" s="22">
        <v>120</v>
      </c>
      <c r="M14" s="17"/>
      <c r="N14" s="20"/>
      <c r="O14" s="1">
        <v>30</v>
      </c>
      <c r="P14" s="2"/>
      <c r="Q14" s="4"/>
      <c r="R14" s="4"/>
      <c r="S14" s="4"/>
      <c r="T14" s="4"/>
    </row>
    <row r="15" spans="1:20">
      <c r="A15" s="14"/>
      <c r="B15" s="14">
        <v>145694</v>
      </c>
      <c r="C15" s="14" t="s">
        <v>21</v>
      </c>
      <c r="D15" s="14">
        <v>97</v>
      </c>
      <c r="E15" s="14" t="s">
        <v>31</v>
      </c>
      <c r="F15" s="15">
        <v>45390</v>
      </c>
      <c r="G15" s="14" t="s">
        <v>62</v>
      </c>
      <c r="H15" s="14"/>
      <c r="I15" s="21">
        <v>2</v>
      </c>
      <c r="J15" s="21">
        <v>6.0000000000000009</v>
      </c>
      <c r="K15" s="21">
        <v>1</v>
      </c>
      <c r="L15" s="22">
        <v>130</v>
      </c>
      <c r="M15" s="17"/>
      <c r="N15" s="20"/>
      <c r="O15" s="1">
        <v>40</v>
      </c>
      <c r="P15" s="2"/>
      <c r="Q15" s="4"/>
      <c r="R15" s="4"/>
      <c r="S15" s="4"/>
      <c r="T15" s="4"/>
    </row>
    <row r="16" spans="1:20">
      <c r="A16" s="14"/>
      <c r="B16" s="14">
        <v>453555</v>
      </c>
      <c r="C16" s="14" t="s">
        <v>21</v>
      </c>
      <c r="D16" s="14">
        <v>58</v>
      </c>
      <c r="E16" s="14" t="s">
        <v>1</v>
      </c>
      <c r="F16" s="15">
        <v>45406</v>
      </c>
      <c r="G16" s="14" t="s">
        <v>63</v>
      </c>
      <c r="H16" s="14"/>
      <c r="I16" s="21">
        <v>2</v>
      </c>
      <c r="J16" s="21">
        <v>2</v>
      </c>
      <c r="K16" s="21">
        <v>3</v>
      </c>
      <c r="L16" s="22">
        <v>80</v>
      </c>
      <c r="M16" s="17"/>
      <c r="N16" s="20"/>
      <c r="O16" s="1">
        <v>50</v>
      </c>
      <c r="P16" s="2"/>
      <c r="Q16" s="4"/>
      <c r="R16" s="4"/>
      <c r="S16" s="4"/>
      <c r="T16" s="4"/>
    </row>
    <row r="17" spans="1:20">
      <c r="A17" s="14"/>
      <c r="B17" s="14">
        <v>284064</v>
      </c>
      <c r="C17" s="14" t="s">
        <v>21</v>
      </c>
      <c r="D17" s="14">
        <v>57</v>
      </c>
      <c r="E17" s="14" t="s">
        <v>1</v>
      </c>
      <c r="F17" s="15">
        <v>45414</v>
      </c>
      <c r="G17" s="14" t="s">
        <v>64</v>
      </c>
      <c r="H17" s="14"/>
      <c r="I17" s="21">
        <v>3</v>
      </c>
      <c r="J17" s="21">
        <v>6</v>
      </c>
      <c r="K17" s="21">
        <v>2</v>
      </c>
      <c r="L17" s="22">
        <v>80</v>
      </c>
      <c r="M17" s="17"/>
      <c r="N17" s="20"/>
      <c r="O17" s="1">
        <v>60</v>
      </c>
      <c r="P17" s="2"/>
      <c r="Q17" s="4"/>
      <c r="R17" s="4"/>
      <c r="S17" s="4"/>
      <c r="T17" s="4"/>
    </row>
    <row r="18" spans="1:20">
      <c r="A18" s="14"/>
      <c r="B18" s="14">
        <v>701855</v>
      </c>
      <c r="C18" s="14" t="s">
        <v>21</v>
      </c>
      <c r="D18" s="14">
        <v>90</v>
      </c>
      <c r="E18" s="14" t="s">
        <v>31</v>
      </c>
      <c r="F18" s="15">
        <v>45418</v>
      </c>
      <c r="G18" s="14" t="s">
        <v>65</v>
      </c>
      <c r="H18" s="14"/>
      <c r="I18" s="21">
        <v>2</v>
      </c>
      <c r="J18" s="21">
        <v>2</v>
      </c>
      <c r="K18" s="21">
        <v>3</v>
      </c>
      <c r="L18" s="22">
        <v>150</v>
      </c>
      <c r="M18" s="17"/>
      <c r="N18" s="20"/>
      <c r="O18" s="1">
        <v>70</v>
      </c>
      <c r="P18" s="2"/>
      <c r="Q18" s="4"/>
      <c r="R18" s="4"/>
      <c r="S18" s="4"/>
      <c r="T18" s="4"/>
    </row>
    <row r="19" spans="1:20">
      <c r="A19" s="14"/>
      <c r="B19" s="14">
        <v>937768</v>
      </c>
      <c r="C19" s="14" t="s">
        <v>21</v>
      </c>
      <c r="D19" s="14">
        <v>50</v>
      </c>
      <c r="E19" s="14" t="s">
        <v>31</v>
      </c>
      <c r="F19" s="15">
        <v>45423</v>
      </c>
      <c r="G19" s="14" t="s">
        <v>66</v>
      </c>
      <c r="H19" s="14"/>
      <c r="I19" s="21">
        <v>8</v>
      </c>
      <c r="J19" s="21">
        <v>8</v>
      </c>
      <c r="K19" s="21">
        <v>2</v>
      </c>
      <c r="L19" s="22">
        <v>80</v>
      </c>
      <c r="M19" s="17"/>
      <c r="N19" s="20"/>
      <c r="O19" s="1">
        <v>80</v>
      </c>
      <c r="P19" s="2"/>
      <c r="Q19" s="4"/>
      <c r="R19" s="4"/>
      <c r="S19" s="4"/>
      <c r="T19" s="4"/>
    </row>
    <row r="20" spans="1:20">
      <c r="A20" s="14"/>
      <c r="B20" s="14">
        <v>745444</v>
      </c>
      <c r="C20" s="14" t="s">
        <v>17</v>
      </c>
      <c r="D20" s="14">
        <v>80</v>
      </c>
      <c r="E20" s="14" t="s">
        <v>1</v>
      </c>
      <c r="F20" s="15">
        <v>45423</v>
      </c>
      <c r="G20" s="14" t="s">
        <v>67</v>
      </c>
      <c r="H20" s="14"/>
      <c r="I20" s="21">
        <v>3</v>
      </c>
      <c r="J20" s="21">
        <v>3</v>
      </c>
      <c r="K20" s="21">
        <v>3</v>
      </c>
      <c r="L20" s="22">
        <v>100</v>
      </c>
      <c r="M20" s="17"/>
      <c r="N20" s="20"/>
      <c r="O20" s="1">
        <v>90</v>
      </c>
      <c r="P20" s="2"/>
      <c r="Q20" s="4"/>
      <c r="R20" s="4"/>
      <c r="S20" s="4"/>
      <c r="T20" s="4"/>
    </row>
    <row r="21" spans="1:20">
      <c r="A21" s="14"/>
      <c r="B21" s="14">
        <v>145694</v>
      </c>
      <c r="C21" s="14" t="s">
        <v>21</v>
      </c>
      <c r="D21" s="14">
        <v>53</v>
      </c>
      <c r="E21" s="14" t="s">
        <v>1</v>
      </c>
      <c r="F21" s="15">
        <v>45430</v>
      </c>
      <c r="G21" s="14" t="s">
        <v>68</v>
      </c>
      <c r="H21" s="14"/>
      <c r="I21" s="21">
        <v>3</v>
      </c>
      <c r="J21" s="21">
        <v>3</v>
      </c>
      <c r="K21" s="21">
        <v>5</v>
      </c>
      <c r="L21" s="22">
        <v>140</v>
      </c>
      <c r="M21" s="17"/>
      <c r="N21" s="20"/>
    </row>
    <row r="22" spans="1:20">
      <c r="A22" s="14"/>
      <c r="B22" s="14">
        <v>453555</v>
      </c>
      <c r="C22" s="14" t="s">
        <v>21</v>
      </c>
      <c r="D22" s="14">
        <v>97</v>
      </c>
      <c r="E22" s="14" t="s">
        <v>2</v>
      </c>
      <c r="F22" s="15">
        <v>45434</v>
      </c>
      <c r="G22" s="14" t="s">
        <v>69</v>
      </c>
      <c r="H22" s="14"/>
      <c r="I22" s="21">
        <v>9</v>
      </c>
      <c r="J22" s="21">
        <v>18</v>
      </c>
      <c r="K22" s="21">
        <v>5</v>
      </c>
      <c r="L22" s="22">
        <v>160</v>
      </c>
      <c r="M22" s="17"/>
      <c r="N22" s="20"/>
    </row>
    <row r="23" spans="1:20">
      <c r="A23" s="14"/>
      <c r="B23" s="14">
        <v>145694</v>
      </c>
      <c r="C23" s="14" t="s">
        <v>17</v>
      </c>
      <c r="D23" s="14">
        <v>90</v>
      </c>
      <c r="E23" s="14" t="s">
        <v>18</v>
      </c>
      <c r="F23" s="15">
        <v>45445</v>
      </c>
      <c r="G23" s="14" t="s">
        <v>70</v>
      </c>
      <c r="H23" s="14"/>
      <c r="I23" s="21">
        <v>4</v>
      </c>
      <c r="J23" s="21">
        <v>12.000000000000002</v>
      </c>
      <c r="K23" s="21">
        <v>4</v>
      </c>
      <c r="L23" s="22">
        <v>120</v>
      </c>
      <c r="M23" s="17"/>
      <c r="N23" s="20"/>
    </row>
    <row r="24" spans="1:20">
      <c r="A24" s="14"/>
      <c r="B24" s="14">
        <v>239850</v>
      </c>
      <c r="C24" s="14" t="s">
        <v>21</v>
      </c>
      <c r="D24" s="14">
        <v>82</v>
      </c>
      <c r="E24" s="14" t="s">
        <v>2</v>
      </c>
      <c r="F24" s="15">
        <v>45470</v>
      </c>
      <c r="G24" s="14" t="s">
        <v>71</v>
      </c>
      <c r="H24" s="14"/>
      <c r="I24" s="21">
        <v>7</v>
      </c>
      <c r="J24" s="21">
        <v>20.999999999999996</v>
      </c>
      <c r="K24" s="21">
        <v>2</v>
      </c>
      <c r="L24" s="22">
        <v>160</v>
      </c>
      <c r="M24" s="17"/>
      <c r="N24" s="20"/>
    </row>
    <row r="25" spans="1:20">
      <c r="A25" s="14"/>
      <c r="B25" s="14">
        <v>855434</v>
      </c>
      <c r="C25" s="14" t="s">
        <v>21</v>
      </c>
      <c r="D25" s="14">
        <v>81</v>
      </c>
      <c r="E25" s="14" t="s">
        <v>1</v>
      </c>
      <c r="F25" s="15">
        <v>45481</v>
      </c>
      <c r="G25" s="14" t="s">
        <v>72</v>
      </c>
      <c r="H25" s="14"/>
      <c r="I25" s="21">
        <v>8</v>
      </c>
      <c r="J25" s="21">
        <v>16</v>
      </c>
      <c r="K25" s="21">
        <v>1</v>
      </c>
      <c r="L25" s="22">
        <v>170</v>
      </c>
      <c r="M25" s="17"/>
      <c r="N25" s="20"/>
    </row>
    <row r="26" spans="1:20">
      <c r="A26" s="14"/>
      <c r="B26" s="14">
        <v>453555</v>
      </c>
      <c r="C26" s="14" t="s">
        <v>21</v>
      </c>
      <c r="D26" s="14">
        <v>38</v>
      </c>
      <c r="E26" s="14" t="s">
        <v>18</v>
      </c>
      <c r="F26" s="15">
        <v>45512</v>
      </c>
      <c r="G26" s="14" t="s">
        <v>73</v>
      </c>
      <c r="H26" s="14"/>
      <c r="I26" s="21">
        <v>5</v>
      </c>
      <c r="J26" s="21">
        <v>15</v>
      </c>
      <c r="K26" s="21">
        <v>1</v>
      </c>
      <c r="L26" s="22">
        <v>140</v>
      </c>
      <c r="M26" s="17"/>
      <c r="N26" s="20"/>
    </row>
    <row r="27" spans="1:20">
      <c r="A27" s="14"/>
      <c r="B27" s="14">
        <v>487036</v>
      </c>
      <c r="C27" s="14" t="s">
        <v>21</v>
      </c>
      <c r="D27" s="14">
        <v>77</v>
      </c>
      <c r="E27" s="14" t="s">
        <v>1</v>
      </c>
      <c r="F27" s="15">
        <v>45529</v>
      </c>
      <c r="G27" s="14" t="s">
        <v>74</v>
      </c>
      <c r="H27" s="14"/>
      <c r="I27" s="21">
        <v>2</v>
      </c>
      <c r="J27" s="21">
        <v>2</v>
      </c>
      <c r="K27" s="21">
        <v>4</v>
      </c>
      <c r="L27" s="22">
        <v>130</v>
      </c>
      <c r="M27" s="17"/>
      <c r="N27" s="20"/>
    </row>
    <row r="28" spans="1:20">
      <c r="A28" s="14"/>
      <c r="B28" s="14">
        <v>239850</v>
      </c>
      <c r="C28" s="14" t="s">
        <v>17</v>
      </c>
      <c r="D28" s="14">
        <v>49</v>
      </c>
      <c r="E28" s="14" t="s">
        <v>75</v>
      </c>
      <c r="F28" s="15">
        <v>45553</v>
      </c>
      <c r="G28" s="14" t="s">
        <v>76</v>
      </c>
      <c r="H28" s="14"/>
      <c r="I28" s="21">
        <v>3</v>
      </c>
      <c r="J28" s="21">
        <v>3</v>
      </c>
      <c r="K28" s="21">
        <v>1</v>
      </c>
      <c r="L28" s="22">
        <v>130</v>
      </c>
      <c r="M28" s="17"/>
      <c r="N28" s="20"/>
      <c r="O28" s="4"/>
      <c r="P28" s="4"/>
      <c r="Q28" s="4"/>
      <c r="R28" s="4"/>
      <c r="S28" s="4"/>
      <c r="T28" s="4"/>
    </row>
    <row r="29" spans="1:20">
      <c r="A29" s="14"/>
      <c r="B29" s="14">
        <v>453555</v>
      </c>
      <c r="C29" s="14" t="s">
        <v>21</v>
      </c>
      <c r="D29" s="14">
        <v>62</v>
      </c>
      <c r="E29" s="14" t="s">
        <v>46</v>
      </c>
      <c r="F29" s="15">
        <v>45555</v>
      </c>
      <c r="G29" s="14" t="s">
        <v>77</v>
      </c>
      <c r="H29" s="14"/>
      <c r="I29" s="21">
        <v>8</v>
      </c>
      <c r="J29" s="21">
        <v>16</v>
      </c>
      <c r="K29" s="21">
        <v>2</v>
      </c>
      <c r="L29" s="22">
        <v>140</v>
      </c>
      <c r="M29" s="17"/>
      <c r="N29" s="20"/>
      <c r="O29" s="4"/>
      <c r="P29" s="4"/>
      <c r="Q29" s="4"/>
      <c r="R29" s="4"/>
      <c r="S29" s="4"/>
      <c r="T29" s="4"/>
    </row>
    <row r="30" spans="1:20">
      <c r="A30" s="14"/>
      <c r="B30" s="14">
        <v>487036</v>
      </c>
      <c r="C30" s="14" t="s">
        <v>21</v>
      </c>
      <c r="D30" s="14">
        <v>77</v>
      </c>
      <c r="E30" s="14" t="s">
        <v>2</v>
      </c>
      <c r="F30" s="15">
        <v>45569</v>
      </c>
      <c r="G30" s="14" t="s">
        <v>78</v>
      </c>
      <c r="H30" s="14"/>
      <c r="I30" s="21">
        <v>3</v>
      </c>
      <c r="J30" s="21">
        <v>6</v>
      </c>
      <c r="K30" s="21">
        <v>4</v>
      </c>
      <c r="L30" s="22">
        <v>110</v>
      </c>
      <c r="M30" s="17"/>
      <c r="N30" s="20"/>
      <c r="O30" s="4"/>
      <c r="P30" s="4"/>
      <c r="Q30" s="4"/>
      <c r="R30" s="4"/>
      <c r="S30" s="4"/>
      <c r="T30" s="4"/>
    </row>
    <row r="31" spans="1:20">
      <c r="A31" s="14"/>
      <c r="B31" s="14">
        <v>145694</v>
      </c>
      <c r="C31" s="14" t="s">
        <v>21</v>
      </c>
      <c r="D31" s="14">
        <v>50</v>
      </c>
      <c r="E31" s="14" t="s">
        <v>2</v>
      </c>
      <c r="F31" s="15">
        <v>45577</v>
      </c>
      <c r="G31" s="14" t="s">
        <v>79</v>
      </c>
      <c r="H31" s="14"/>
      <c r="I31" s="21">
        <v>2</v>
      </c>
      <c r="J31" s="21">
        <v>4</v>
      </c>
      <c r="K31" s="21">
        <v>2</v>
      </c>
      <c r="L31" s="22">
        <v>150</v>
      </c>
      <c r="M31" s="17"/>
      <c r="N31" s="20"/>
      <c r="O31" s="4"/>
      <c r="P31" s="4"/>
      <c r="Q31" s="4"/>
      <c r="R31" s="4"/>
      <c r="S31" s="4"/>
      <c r="T31" s="4"/>
    </row>
    <row r="32" spans="1:20">
      <c r="A32" s="14"/>
      <c r="B32" s="14">
        <v>487036</v>
      </c>
      <c r="C32" s="14" t="s">
        <v>17</v>
      </c>
      <c r="D32" s="14">
        <v>37</v>
      </c>
      <c r="E32" s="14" t="s">
        <v>18</v>
      </c>
      <c r="F32" s="15">
        <v>45590</v>
      </c>
      <c r="G32" s="14" t="s">
        <v>80</v>
      </c>
      <c r="H32" s="14"/>
      <c r="I32" s="21">
        <v>2</v>
      </c>
      <c r="J32" s="21">
        <v>4</v>
      </c>
      <c r="K32" s="21">
        <v>3</v>
      </c>
      <c r="L32" s="22">
        <v>160</v>
      </c>
      <c r="M32" s="17"/>
      <c r="N32" s="20"/>
      <c r="O32" s="4"/>
      <c r="P32" s="4"/>
      <c r="Q32" s="4"/>
      <c r="R32" s="4"/>
      <c r="S32" s="4"/>
      <c r="T32" s="4"/>
    </row>
    <row r="33" spans="1:20">
      <c r="A33" s="14"/>
      <c r="B33" s="14">
        <v>855434</v>
      </c>
      <c r="C33" s="14" t="s">
        <v>17</v>
      </c>
      <c r="D33" s="14">
        <v>61</v>
      </c>
      <c r="E33" s="14" t="s">
        <v>2</v>
      </c>
      <c r="F33" s="15">
        <v>45591</v>
      </c>
      <c r="G33" s="14" t="s">
        <v>81</v>
      </c>
      <c r="H33" s="14"/>
      <c r="I33" s="21">
        <v>7</v>
      </c>
      <c r="J33" s="21">
        <v>14</v>
      </c>
      <c r="K33" s="21">
        <v>5</v>
      </c>
      <c r="L33" s="22">
        <v>150</v>
      </c>
      <c r="M33" s="17"/>
      <c r="N33" s="20"/>
      <c r="O33" s="4"/>
      <c r="P33" s="4"/>
      <c r="Q33" s="4"/>
      <c r="R33" s="4"/>
      <c r="S33" s="4"/>
      <c r="T33" s="4"/>
    </row>
    <row r="34" spans="1:20">
      <c r="A34" s="14"/>
      <c r="B34" s="14">
        <v>701855</v>
      </c>
      <c r="C34" s="14" t="s">
        <v>21</v>
      </c>
      <c r="D34" s="14">
        <v>72</v>
      </c>
      <c r="E34" s="14" t="s">
        <v>2</v>
      </c>
      <c r="F34" s="15">
        <v>45616</v>
      </c>
      <c r="G34" s="14" t="s">
        <v>82</v>
      </c>
      <c r="H34" s="14"/>
      <c r="I34" s="21">
        <v>3</v>
      </c>
      <c r="J34" s="21">
        <v>9</v>
      </c>
      <c r="K34" s="21">
        <v>2</v>
      </c>
      <c r="L34" s="22">
        <v>100</v>
      </c>
      <c r="M34" s="17"/>
      <c r="N34" s="20"/>
      <c r="O34" s="4"/>
      <c r="P34" s="4"/>
      <c r="Q34" s="4"/>
      <c r="R34" s="4"/>
      <c r="S34" s="4"/>
      <c r="T34" s="4"/>
    </row>
    <row r="35" spans="1:20">
      <c r="A35" s="14"/>
      <c r="B35" s="14">
        <v>239850</v>
      </c>
      <c r="C35" s="14" t="s">
        <v>21</v>
      </c>
      <c r="D35" s="14">
        <v>87</v>
      </c>
      <c r="E35" s="14" t="s">
        <v>1</v>
      </c>
      <c r="F35" s="15">
        <v>45631</v>
      </c>
      <c r="G35" s="14" t="s">
        <v>83</v>
      </c>
      <c r="H35" s="14"/>
      <c r="I35" s="21">
        <v>8</v>
      </c>
      <c r="J35" s="21">
        <v>24.000000000000004</v>
      </c>
      <c r="K35" s="21">
        <v>3</v>
      </c>
      <c r="L35" s="22">
        <v>100</v>
      </c>
      <c r="M35" s="17"/>
      <c r="N35" s="20"/>
      <c r="O35" s="4"/>
      <c r="P35" s="4"/>
      <c r="Q35" s="4"/>
      <c r="R35" s="4"/>
      <c r="S35" s="4"/>
      <c r="T35" s="4"/>
    </row>
    <row r="36" spans="1:20">
      <c r="A36" s="4"/>
      <c r="B36" s="4"/>
      <c r="C36" s="4"/>
      <c r="D36" s="5"/>
      <c r="E36" s="6"/>
      <c r="F36" s="4"/>
      <c r="G36" s="4"/>
      <c r="H36" s="4"/>
      <c r="I36" s="7"/>
      <c r="K36" s="4"/>
      <c r="L36" s="4"/>
      <c r="M36" s="4"/>
      <c r="N36" s="4"/>
      <c r="O36" s="4"/>
      <c r="P36" s="4"/>
    </row>
  </sheetData>
  <mergeCells count="2">
    <mergeCell ref="O2:O3"/>
    <mergeCell ref="P2:P3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E66E0-E954-4410-9124-3EA4191757DB}">
  <sheetPr codeName="Sheet4"/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D0D84-475B-41A0-96B1-B0C6918767E0}">
  <sheetPr codeName="Sheet5"/>
  <dimension ref="A1:H30"/>
  <sheetViews>
    <sheetView workbookViewId="0"/>
  </sheetViews>
  <sheetFormatPr defaultRowHeight="16.5"/>
  <cols>
    <col min="1" max="1" width="8.75" customWidth="1"/>
    <col min="2" max="2" width="6.875" customWidth="1"/>
    <col min="3" max="3" width="11.125" bestFit="1" customWidth="1"/>
    <col min="4" max="4" width="5.5" bestFit="1" customWidth="1"/>
    <col min="5" max="5" width="10.5" customWidth="1"/>
    <col min="6" max="6" width="8.875" customWidth="1"/>
    <col min="7" max="7" width="10.625" customWidth="1"/>
    <col min="8" max="8" width="9.25" bestFit="1" customWidth="1"/>
  </cols>
  <sheetData>
    <row r="1" spans="1:8">
      <c r="A1" t="s">
        <v>0</v>
      </c>
    </row>
    <row r="2" spans="1:8">
      <c r="A2" s="9" t="s">
        <v>145</v>
      </c>
      <c r="B2" s="9" t="s">
        <v>146</v>
      </c>
      <c r="C2" s="9" t="s">
        <v>147</v>
      </c>
      <c r="D2" s="9" t="s">
        <v>86</v>
      </c>
      <c r="E2" s="9" t="s">
        <v>148</v>
      </c>
      <c r="F2" s="9" t="s">
        <v>149</v>
      </c>
      <c r="G2" s="9" t="s">
        <v>150</v>
      </c>
      <c r="H2" s="9" t="s">
        <v>151</v>
      </c>
    </row>
    <row r="3" spans="1:8">
      <c r="A3" s="10" t="s">
        <v>220</v>
      </c>
      <c r="B3" s="10" t="s">
        <v>221</v>
      </c>
      <c r="C3" s="11">
        <v>15912</v>
      </c>
      <c r="D3" s="10" t="s">
        <v>159</v>
      </c>
      <c r="E3" s="10" t="s">
        <v>164</v>
      </c>
      <c r="F3" s="10" t="s">
        <v>165</v>
      </c>
      <c r="G3" s="11">
        <v>44997</v>
      </c>
      <c r="H3" s="12">
        <v>0.625</v>
      </c>
    </row>
    <row r="4" spans="1:8">
      <c r="A4" s="10" t="s">
        <v>186</v>
      </c>
      <c r="B4" s="10" t="s">
        <v>187</v>
      </c>
      <c r="C4" s="11">
        <v>17811</v>
      </c>
      <c r="D4" s="10" t="s">
        <v>154</v>
      </c>
      <c r="E4" s="10" t="s">
        <v>174</v>
      </c>
      <c r="F4" s="10" t="s">
        <v>175</v>
      </c>
      <c r="G4" s="11">
        <v>45067</v>
      </c>
      <c r="H4" s="12">
        <v>0.39583333333333331</v>
      </c>
    </row>
    <row r="5" spans="1:8">
      <c r="A5" s="10" t="s">
        <v>212</v>
      </c>
      <c r="B5" s="10" t="s">
        <v>213</v>
      </c>
      <c r="C5" s="11">
        <v>19036</v>
      </c>
      <c r="D5" s="10" t="s">
        <v>159</v>
      </c>
      <c r="E5" s="10" t="s">
        <v>168</v>
      </c>
      <c r="F5" s="10" t="s">
        <v>169</v>
      </c>
      <c r="G5" s="11">
        <v>44976</v>
      </c>
      <c r="H5" s="12">
        <v>0.58333333333333337</v>
      </c>
    </row>
    <row r="6" spans="1:8">
      <c r="A6" s="10" t="s">
        <v>190</v>
      </c>
      <c r="B6" s="10" t="s">
        <v>191</v>
      </c>
      <c r="C6" s="11">
        <v>19541</v>
      </c>
      <c r="D6" s="10" t="s">
        <v>159</v>
      </c>
      <c r="E6" s="10" t="s">
        <v>192</v>
      </c>
      <c r="F6" s="10" t="s">
        <v>193</v>
      </c>
      <c r="G6" s="11">
        <v>44936</v>
      </c>
      <c r="H6" s="12">
        <v>0.41666666666666669</v>
      </c>
    </row>
    <row r="7" spans="1:8">
      <c r="A7" s="10" t="s">
        <v>176</v>
      </c>
      <c r="B7" s="10" t="s">
        <v>177</v>
      </c>
      <c r="C7" s="11">
        <v>21282</v>
      </c>
      <c r="D7" s="10" t="s">
        <v>159</v>
      </c>
      <c r="E7" s="10" t="s">
        <v>164</v>
      </c>
      <c r="F7" s="10" t="s">
        <v>165</v>
      </c>
      <c r="G7" s="11">
        <v>44999</v>
      </c>
      <c r="H7" s="12">
        <v>0.47916666666666669</v>
      </c>
    </row>
    <row r="8" spans="1:8">
      <c r="A8" s="10" t="s">
        <v>208</v>
      </c>
      <c r="B8" s="10" t="s">
        <v>209</v>
      </c>
      <c r="C8" s="11">
        <v>21801</v>
      </c>
      <c r="D8" s="10" t="s">
        <v>154</v>
      </c>
      <c r="E8" s="10" t="s">
        <v>168</v>
      </c>
      <c r="F8" s="10" t="s">
        <v>169</v>
      </c>
      <c r="G8" s="11">
        <v>44942</v>
      </c>
      <c r="H8" s="12">
        <v>0.74305555555555547</v>
      </c>
    </row>
    <row r="9" spans="1:8">
      <c r="A9" s="10" t="s">
        <v>200</v>
      </c>
      <c r="B9" s="10" t="s">
        <v>201</v>
      </c>
      <c r="C9" s="11">
        <v>26819</v>
      </c>
      <c r="D9" s="10" t="s">
        <v>159</v>
      </c>
      <c r="E9" s="10" t="s">
        <v>164</v>
      </c>
      <c r="F9" s="10" t="s">
        <v>165</v>
      </c>
      <c r="G9" s="11">
        <v>44960</v>
      </c>
      <c r="H9" s="12">
        <v>0.41666666666666669</v>
      </c>
    </row>
    <row r="10" spans="1:8">
      <c r="A10" s="10" t="s">
        <v>218</v>
      </c>
      <c r="B10" s="10" t="s">
        <v>219</v>
      </c>
      <c r="C10" s="11">
        <v>27266</v>
      </c>
      <c r="D10" s="10" t="s">
        <v>159</v>
      </c>
      <c r="E10" s="10" t="s">
        <v>192</v>
      </c>
      <c r="F10" s="10" t="s">
        <v>193</v>
      </c>
      <c r="G10" s="11">
        <v>45032</v>
      </c>
      <c r="H10" s="12">
        <v>0.68055555555555547</v>
      </c>
    </row>
    <row r="11" spans="1:8">
      <c r="A11" s="10" t="s">
        <v>166</v>
      </c>
      <c r="B11" s="10" t="s">
        <v>167</v>
      </c>
      <c r="C11" s="11">
        <v>27520</v>
      </c>
      <c r="D11" s="10" t="s">
        <v>159</v>
      </c>
      <c r="E11" s="10" t="s">
        <v>168</v>
      </c>
      <c r="F11" s="10" t="s">
        <v>169</v>
      </c>
      <c r="G11" s="11">
        <v>44979</v>
      </c>
      <c r="H11" s="12">
        <v>0.57638888888888895</v>
      </c>
    </row>
    <row r="12" spans="1:8">
      <c r="A12" s="10" t="s">
        <v>172</v>
      </c>
      <c r="B12" s="10" t="s">
        <v>173</v>
      </c>
      <c r="C12" s="11">
        <v>27522</v>
      </c>
      <c r="D12" s="10" t="s">
        <v>159</v>
      </c>
      <c r="E12" s="10" t="s">
        <v>174</v>
      </c>
      <c r="F12" s="10" t="s">
        <v>175</v>
      </c>
      <c r="G12" s="11">
        <v>45028</v>
      </c>
      <c r="H12" s="12">
        <v>0.72916666666666663</v>
      </c>
    </row>
    <row r="13" spans="1:8">
      <c r="A13" s="10" t="s">
        <v>224</v>
      </c>
      <c r="B13" s="10" t="s">
        <v>225</v>
      </c>
      <c r="C13" s="11">
        <v>28352</v>
      </c>
      <c r="D13" s="10" t="s">
        <v>159</v>
      </c>
      <c r="E13" s="10" t="s">
        <v>184</v>
      </c>
      <c r="F13" s="10" t="s">
        <v>185</v>
      </c>
      <c r="G13" s="11">
        <v>44966</v>
      </c>
      <c r="H13" s="12">
        <v>0.44444444444444442</v>
      </c>
    </row>
    <row r="14" spans="1:8">
      <c r="A14" s="10" t="s">
        <v>206</v>
      </c>
      <c r="B14" s="10" t="s">
        <v>207</v>
      </c>
      <c r="C14" s="11">
        <v>28589</v>
      </c>
      <c r="D14" s="10" t="s">
        <v>159</v>
      </c>
      <c r="E14" s="10" t="s">
        <v>155</v>
      </c>
      <c r="F14" s="10" t="s">
        <v>156</v>
      </c>
      <c r="G14" s="11">
        <v>44909</v>
      </c>
      <c r="H14" s="12">
        <v>0.6875</v>
      </c>
    </row>
    <row r="15" spans="1:8">
      <c r="A15" s="10" t="s">
        <v>178</v>
      </c>
      <c r="B15" s="10" t="s">
        <v>179</v>
      </c>
      <c r="C15" s="11">
        <v>29313</v>
      </c>
      <c r="D15" s="10" t="s">
        <v>154</v>
      </c>
      <c r="E15" s="10" t="s">
        <v>160</v>
      </c>
      <c r="F15" s="10" t="s">
        <v>161</v>
      </c>
      <c r="G15" s="11">
        <v>44984</v>
      </c>
      <c r="H15" s="12">
        <v>0.54097222222222219</v>
      </c>
    </row>
    <row r="16" spans="1:8">
      <c r="A16" s="10" t="s">
        <v>162</v>
      </c>
      <c r="B16" s="10" t="s">
        <v>163</v>
      </c>
      <c r="C16" s="11">
        <v>31386</v>
      </c>
      <c r="D16" s="10" t="s">
        <v>154</v>
      </c>
      <c r="E16" s="10" t="s">
        <v>164</v>
      </c>
      <c r="F16" s="10" t="s">
        <v>165</v>
      </c>
      <c r="G16" s="11">
        <v>45005</v>
      </c>
      <c r="H16" s="12">
        <v>0.43055555555555558</v>
      </c>
    </row>
    <row r="17" spans="1:8">
      <c r="A17" s="10" t="s">
        <v>222</v>
      </c>
      <c r="B17" s="10" t="s">
        <v>223</v>
      </c>
      <c r="C17" s="11">
        <v>31758</v>
      </c>
      <c r="D17" s="10" t="s">
        <v>154</v>
      </c>
      <c r="E17" s="10" t="s">
        <v>196</v>
      </c>
      <c r="F17" s="10" t="s">
        <v>197</v>
      </c>
      <c r="G17" s="11">
        <v>44985</v>
      </c>
      <c r="H17" s="12">
        <v>0.66666666666666663</v>
      </c>
    </row>
    <row r="18" spans="1:8">
      <c r="A18" s="10" t="s">
        <v>152</v>
      </c>
      <c r="B18" s="10" t="s">
        <v>153</v>
      </c>
      <c r="C18" s="11">
        <v>31900</v>
      </c>
      <c r="D18" s="10" t="s">
        <v>154</v>
      </c>
      <c r="E18" s="10" t="s">
        <v>155</v>
      </c>
      <c r="F18" s="10" t="s">
        <v>156</v>
      </c>
      <c r="G18" s="11">
        <v>44931</v>
      </c>
      <c r="H18" s="12">
        <v>0.38194444444444442</v>
      </c>
    </row>
    <row r="19" spans="1:8">
      <c r="A19" s="10" t="s">
        <v>157</v>
      </c>
      <c r="B19" s="10" t="s">
        <v>158</v>
      </c>
      <c r="C19" s="11">
        <v>32234</v>
      </c>
      <c r="D19" s="10" t="s">
        <v>159</v>
      </c>
      <c r="E19" s="10" t="s">
        <v>160</v>
      </c>
      <c r="F19" s="10" t="s">
        <v>161</v>
      </c>
      <c r="G19" s="11">
        <v>44965</v>
      </c>
      <c r="H19" s="12">
        <v>0.54166666666666663</v>
      </c>
    </row>
    <row r="20" spans="1:8">
      <c r="A20" s="10" t="s">
        <v>198</v>
      </c>
      <c r="B20" s="10" t="s">
        <v>199</v>
      </c>
      <c r="C20" s="11">
        <v>32267</v>
      </c>
      <c r="D20" s="10" t="s">
        <v>154</v>
      </c>
      <c r="E20" s="10" t="s">
        <v>160</v>
      </c>
      <c r="F20" s="10" t="s">
        <v>161</v>
      </c>
      <c r="G20" s="11">
        <v>45005</v>
      </c>
      <c r="H20" s="12">
        <v>0.45833333333333331</v>
      </c>
    </row>
    <row r="21" spans="1:8">
      <c r="A21" s="10" t="s">
        <v>202</v>
      </c>
      <c r="B21" s="10" t="s">
        <v>203</v>
      </c>
      <c r="C21" s="11">
        <v>34097</v>
      </c>
      <c r="D21" s="10" t="s">
        <v>154</v>
      </c>
      <c r="E21" s="10" t="s">
        <v>196</v>
      </c>
      <c r="F21" s="10" t="s">
        <v>197</v>
      </c>
      <c r="G21" s="11">
        <v>44965</v>
      </c>
      <c r="H21" s="12">
        <v>0.39583333333333331</v>
      </c>
    </row>
    <row r="22" spans="1:8">
      <c r="A22" s="10" t="s">
        <v>188</v>
      </c>
      <c r="B22" s="10" t="s">
        <v>189</v>
      </c>
      <c r="C22" s="11">
        <v>34607</v>
      </c>
      <c r="D22" s="10" t="s">
        <v>154</v>
      </c>
      <c r="E22" s="10" t="s">
        <v>155</v>
      </c>
      <c r="F22" s="10" t="s">
        <v>156</v>
      </c>
      <c r="G22" s="11">
        <v>44923</v>
      </c>
      <c r="H22" s="12">
        <v>0.49305555555555558</v>
      </c>
    </row>
    <row r="23" spans="1:8">
      <c r="A23" s="10" t="s">
        <v>182</v>
      </c>
      <c r="B23" s="10" t="s">
        <v>183</v>
      </c>
      <c r="C23" s="11">
        <v>34833</v>
      </c>
      <c r="D23" s="10" t="s">
        <v>159</v>
      </c>
      <c r="E23" s="10" t="s">
        <v>184</v>
      </c>
      <c r="F23" s="10" t="s">
        <v>185</v>
      </c>
      <c r="G23" s="11">
        <v>44941</v>
      </c>
      <c r="H23" s="12">
        <v>0.47222222222222227</v>
      </c>
    </row>
    <row r="24" spans="1:8">
      <c r="A24" s="10" t="s">
        <v>210</v>
      </c>
      <c r="B24" s="10" t="s">
        <v>211</v>
      </c>
      <c r="C24" s="11">
        <v>36042</v>
      </c>
      <c r="D24" s="10" t="s">
        <v>154</v>
      </c>
      <c r="E24" s="10" t="s">
        <v>196</v>
      </c>
      <c r="F24" s="10" t="s">
        <v>197</v>
      </c>
      <c r="G24" s="11">
        <v>44978</v>
      </c>
      <c r="H24" s="12">
        <v>0.68055555555555547</v>
      </c>
    </row>
    <row r="25" spans="1:8">
      <c r="A25" s="10" t="s">
        <v>214</v>
      </c>
      <c r="B25" s="10" t="s">
        <v>215</v>
      </c>
      <c r="C25" s="11">
        <v>36388</v>
      </c>
      <c r="D25" s="10" t="s">
        <v>159</v>
      </c>
      <c r="E25" s="10" t="s">
        <v>174</v>
      </c>
      <c r="F25" s="10" t="s">
        <v>175</v>
      </c>
      <c r="G25" s="11">
        <v>44991</v>
      </c>
      <c r="H25" s="12">
        <v>0.57638888888888895</v>
      </c>
    </row>
    <row r="26" spans="1:8">
      <c r="A26" s="10" t="s">
        <v>180</v>
      </c>
      <c r="B26" s="10" t="s">
        <v>226</v>
      </c>
      <c r="C26" s="11">
        <v>36833</v>
      </c>
      <c r="D26" s="10" t="s">
        <v>159</v>
      </c>
      <c r="E26" s="10" t="s">
        <v>164</v>
      </c>
      <c r="F26" s="10" t="s">
        <v>165</v>
      </c>
      <c r="G26" s="11">
        <v>44917</v>
      </c>
      <c r="H26" s="12">
        <v>0.63888888888888895</v>
      </c>
    </row>
    <row r="27" spans="1:8">
      <c r="A27" s="10" t="s">
        <v>194</v>
      </c>
      <c r="B27" s="10" t="s">
        <v>195</v>
      </c>
      <c r="C27" s="11">
        <v>36962</v>
      </c>
      <c r="D27" s="10" t="s">
        <v>154</v>
      </c>
      <c r="E27" s="10" t="s">
        <v>196</v>
      </c>
      <c r="F27" s="10" t="s">
        <v>197</v>
      </c>
      <c r="G27" s="11">
        <v>44898</v>
      </c>
      <c r="H27" s="12">
        <v>0.58333333333333337</v>
      </c>
    </row>
    <row r="28" spans="1:8">
      <c r="A28" s="10" t="s">
        <v>204</v>
      </c>
      <c r="B28" s="10" t="s">
        <v>205</v>
      </c>
      <c r="C28" s="11">
        <v>37020</v>
      </c>
      <c r="D28" s="10" t="s">
        <v>154</v>
      </c>
      <c r="E28" s="10" t="s">
        <v>192</v>
      </c>
      <c r="F28" s="10" t="s">
        <v>193</v>
      </c>
      <c r="G28" s="11">
        <v>44980</v>
      </c>
      <c r="H28" s="12">
        <v>0.47222222222222227</v>
      </c>
    </row>
    <row r="29" spans="1:8">
      <c r="A29" s="10" t="s">
        <v>170</v>
      </c>
      <c r="B29" s="10" t="s">
        <v>171</v>
      </c>
      <c r="C29" s="11">
        <v>38114</v>
      </c>
      <c r="D29" s="10" t="s">
        <v>159</v>
      </c>
      <c r="E29" s="10" t="s">
        <v>160</v>
      </c>
      <c r="F29" s="10" t="s">
        <v>161</v>
      </c>
      <c r="G29" s="11">
        <v>44938</v>
      </c>
      <c r="H29" s="12">
        <v>0.43055555555555558</v>
      </c>
    </row>
    <row r="30" spans="1:8">
      <c r="A30" s="10" t="s">
        <v>216</v>
      </c>
      <c r="B30" s="10" t="s">
        <v>217</v>
      </c>
      <c r="C30" s="11">
        <v>38679</v>
      </c>
      <c r="D30" s="10" t="s">
        <v>159</v>
      </c>
      <c r="E30" s="10" t="s">
        <v>184</v>
      </c>
      <c r="F30" s="10" t="s">
        <v>185</v>
      </c>
      <c r="G30" s="11">
        <v>45005</v>
      </c>
      <c r="H30" s="12">
        <v>0.59722222222222221</v>
      </c>
    </row>
  </sheetData>
  <sortState xmlns:xlrd2="http://schemas.microsoft.com/office/spreadsheetml/2017/richdata2" ref="A3:H23">
    <sortCondition ref="E4:E23"/>
  </sortState>
  <phoneticPr fontId="2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DC672-19D2-4770-BDBB-65C7E794AC8A}">
  <sheetPr codeName="Sheet6"/>
  <dimension ref="A2:K16"/>
  <sheetViews>
    <sheetView workbookViewId="0"/>
  </sheetViews>
  <sheetFormatPr defaultRowHeight="16.5"/>
  <cols>
    <col min="1" max="1" width="6.875" customWidth="1"/>
    <col min="2" max="2" width="8.125" customWidth="1"/>
    <col min="3" max="4" width="11.125" customWidth="1"/>
    <col min="5" max="5" width="11.875" customWidth="1"/>
    <col min="6" max="6" width="2.375" customWidth="1"/>
    <col min="7" max="7" width="11.125" customWidth="1"/>
  </cols>
  <sheetData>
    <row r="2" spans="1:11">
      <c r="A2" t="s">
        <v>0</v>
      </c>
    </row>
    <row r="3" spans="1:11">
      <c r="A3" s="1" t="s">
        <v>233</v>
      </c>
      <c r="B3" s="1" t="s">
        <v>234</v>
      </c>
      <c r="C3" s="1" t="s">
        <v>235</v>
      </c>
      <c r="D3" s="1" t="s">
        <v>236</v>
      </c>
      <c r="E3" s="1" t="s">
        <v>237</v>
      </c>
    </row>
    <row r="4" spans="1:11">
      <c r="A4" s="1" t="s">
        <v>2</v>
      </c>
      <c r="B4" s="1" t="s">
        <v>238</v>
      </c>
      <c r="C4" s="23">
        <v>12000000</v>
      </c>
      <c r="D4" s="23">
        <v>15500000</v>
      </c>
      <c r="E4" s="26">
        <f t="shared" ref="E4:E13" si="0">D4/C4</f>
        <v>1.2916666666666667</v>
      </c>
    </row>
    <row r="5" spans="1:11">
      <c r="A5" s="1" t="s">
        <v>46</v>
      </c>
      <c r="B5" s="1" t="s">
        <v>239</v>
      </c>
      <c r="C5" s="23">
        <v>15000000</v>
      </c>
      <c r="D5" s="23">
        <v>5240000</v>
      </c>
      <c r="E5" s="26">
        <f t="shared" si="0"/>
        <v>0.34933333333333333</v>
      </c>
    </row>
    <row r="6" spans="1:11">
      <c r="A6" s="1" t="s">
        <v>240</v>
      </c>
      <c r="B6" s="1" t="s">
        <v>241</v>
      </c>
      <c r="C6" s="23">
        <v>10000000</v>
      </c>
      <c r="D6" s="23">
        <v>8800000</v>
      </c>
      <c r="E6" s="26">
        <f t="shared" si="0"/>
        <v>0.88</v>
      </c>
    </row>
    <row r="7" spans="1:11">
      <c r="A7" s="1" t="s">
        <v>242</v>
      </c>
      <c r="B7" s="1" t="s">
        <v>243</v>
      </c>
      <c r="C7" s="23">
        <v>12000000</v>
      </c>
      <c r="D7" s="23">
        <v>14420000</v>
      </c>
      <c r="E7" s="26">
        <f t="shared" si="0"/>
        <v>1.2016666666666667</v>
      </c>
    </row>
    <row r="8" spans="1:11">
      <c r="A8" s="1" t="s">
        <v>244</v>
      </c>
      <c r="B8" s="1" t="s">
        <v>245</v>
      </c>
      <c r="C8" s="23">
        <v>15000000</v>
      </c>
      <c r="D8" s="23">
        <v>9250000</v>
      </c>
      <c r="E8" s="26">
        <f t="shared" si="0"/>
        <v>0.6166666666666667</v>
      </c>
    </row>
    <row r="9" spans="1:11">
      <c r="A9" s="1" t="s">
        <v>246</v>
      </c>
      <c r="B9" s="1" t="s">
        <v>247</v>
      </c>
      <c r="C9" s="23">
        <v>12000000</v>
      </c>
      <c r="D9" s="23">
        <v>10800000.000000002</v>
      </c>
      <c r="E9" s="26">
        <f t="shared" si="0"/>
        <v>0.90000000000000013</v>
      </c>
    </row>
    <row r="10" spans="1:11">
      <c r="A10" s="1" t="s">
        <v>248</v>
      </c>
      <c r="B10" s="1" t="s">
        <v>249</v>
      </c>
      <c r="C10" s="23">
        <v>14000000</v>
      </c>
      <c r="D10" s="23">
        <v>12700000</v>
      </c>
      <c r="E10" s="26">
        <f t="shared" si="0"/>
        <v>0.90714285714285714</v>
      </c>
    </row>
    <row r="11" spans="1:11">
      <c r="A11" s="1" t="s">
        <v>250</v>
      </c>
      <c r="B11" s="1" t="s">
        <v>251</v>
      </c>
      <c r="C11" s="23">
        <v>13000000</v>
      </c>
      <c r="D11" s="23">
        <v>5540000</v>
      </c>
      <c r="E11" s="26">
        <f t="shared" si="0"/>
        <v>0.42615384615384616</v>
      </c>
    </row>
    <row r="12" spans="1:11">
      <c r="A12" s="1" t="s">
        <v>252</v>
      </c>
      <c r="B12" s="1" t="s">
        <v>253</v>
      </c>
      <c r="C12" s="23">
        <v>15000000</v>
      </c>
      <c r="D12" s="23">
        <v>12800000</v>
      </c>
      <c r="E12" s="26">
        <f t="shared" si="0"/>
        <v>0.85333333333333339</v>
      </c>
    </row>
    <row r="13" spans="1:11">
      <c r="A13" s="1" t="s">
        <v>254</v>
      </c>
      <c r="B13" s="1" t="s">
        <v>255</v>
      </c>
      <c r="C13" s="23">
        <v>12000000</v>
      </c>
      <c r="D13" s="23">
        <v>11500000</v>
      </c>
      <c r="E13" s="26">
        <f t="shared" si="0"/>
        <v>0.95833333333333337</v>
      </c>
    </row>
    <row r="16" spans="1:11">
      <c r="K16" t="s">
        <v>270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C072D-C560-4869-BEDA-ED8F5239AF36}">
  <sheetPr codeName="Sheet7"/>
  <dimension ref="A1:E7"/>
  <sheetViews>
    <sheetView workbookViewId="0"/>
  </sheetViews>
  <sheetFormatPr defaultRowHeight="16.5"/>
  <cols>
    <col min="1" max="1" width="15.125" bestFit="1" customWidth="1"/>
    <col min="2" max="2" width="11" bestFit="1" customWidth="1"/>
    <col min="3" max="4" width="12.75" bestFit="1" customWidth="1"/>
    <col min="5" max="5" width="8.375" bestFit="1" customWidth="1"/>
  </cols>
  <sheetData>
    <row r="1" spans="1:5">
      <c r="A1" t="s">
        <v>227</v>
      </c>
    </row>
    <row r="2" spans="1:5">
      <c r="A2" s="14" t="s">
        <v>59</v>
      </c>
      <c r="B2" s="14" t="s">
        <v>92</v>
      </c>
      <c r="C2" s="14" t="s">
        <v>93</v>
      </c>
      <c r="D2" s="14" t="s">
        <v>94</v>
      </c>
      <c r="E2" s="14" t="s">
        <v>96</v>
      </c>
    </row>
    <row r="3" spans="1:5">
      <c r="A3" s="14" t="s">
        <v>228</v>
      </c>
      <c r="B3" s="16">
        <v>3.3</v>
      </c>
      <c r="C3" s="14">
        <v>4.2</v>
      </c>
      <c r="D3" s="14">
        <v>2.7</v>
      </c>
      <c r="E3" s="17">
        <v>4789.666666666667</v>
      </c>
    </row>
    <row r="4" spans="1:5">
      <c r="A4" s="14" t="s">
        <v>229</v>
      </c>
      <c r="B4" s="16">
        <v>6.8</v>
      </c>
      <c r="C4" s="14">
        <v>9.8000000000000007</v>
      </c>
      <c r="D4" s="14">
        <v>3.5</v>
      </c>
      <c r="E4" s="17">
        <v>39863.666666666664</v>
      </c>
    </row>
    <row r="5" spans="1:5">
      <c r="A5" s="14" t="s">
        <v>230</v>
      </c>
      <c r="B5" s="16">
        <v>2.6</v>
      </c>
      <c r="C5" s="14">
        <v>5.2</v>
      </c>
      <c r="D5" s="14">
        <v>3.2</v>
      </c>
      <c r="E5" s="17">
        <v>5991.4000000000005</v>
      </c>
    </row>
    <row r="6" spans="1:5">
      <c r="A6" s="14" t="s">
        <v>231</v>
      </c>
      <c r="B6" s="16">
        <v>6.2</v>
      </c>
      <c r="C6" s="14">
        <v>14.7</v>
      </c>
      <c r="D6" s="14">
        <v>2.8</v>
      </c>
      <c r="E6" s="17">
        <v>50842.333333333336</v>
      </c>
    </row>
    <row r="7" spans="1:5">
      <c r="A7" s="14" t="s">
        <v>232</v>
      </c>
      <c r="B7" s="16">
        <v>4.3</v>
      </c>
      <c r="C7" s="14">
        <v>9.5</v>
      </c>
      <c r="D7" s="14">
        <v>3.3</v>
      </c>
      <c r="E7" s="17">
        <v>43644</v>
      </c>
    </row>
  </sheetData>
  <sortState xmlns:xlrd2="http://schemas.microsoft.com/office/spreadsheetml/2017/richdata2" ref="A3:E7">
    <sortCondition ref="A3:A7"/>
  </sortState>
  <phoneticPr fontId="2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C7F40-9050-4D28-829D-3D791A6C8911}">
  <sheetPr codeName="Sheet8"/>
  <dimension ref="A2:G15"/>
  <sheetViews>
    <sheetView workbookViewId="0"/>
  </sheetViews>
  <sheetFormatPr defaultRowHeight="16.5"/>
  <cols>
    <col min="1" max="1" width="6.5" customWidth="1"/>
    <col min="2" max="2" width="13.375" customWidth="1"/>
    <col min="3" max="3" width="9" customWidth="1"/>
    <col min="4" max="4" width="11.25" customWidth="1"/>
    <col min="5" max="5" width="11.875" customWidth="1"/>
    <col min="6" max="6" width="2.375" customWidth="1"/>
    <col min="7" max="7" width="11" bestFit="1" customWidth="1"/>
  </cols>
  <sheetData>
    <row r="2" spans="1:7">
      <c r="A2" t="s">
        <v>0</v>
      </c>
      <c r="B2" t="s">
        <v>269</v>
      </c>
      <c r="G2" t="s">
        <v>256</v>
      </c>
    </row>
    <row r="3" spans="1:7">
      <c r="A3" s="1" t="s">
        <v>258</v>
      </c>
      <c r="B3" s="1" t="s">
        <v>257</v>
      </c>
      <c r="C3" s="1" t="s">
        <v>259</v>
      </c>
      <c r="D3" s="1" t="s">
        <v>260</v>
      </c>
      <c r="E3" s="1" t="s">
        <v>261</v>
      </c>
      <c r="G3" s="1" t="s">
        <v>257</v>
      </c>
    </row>
    <row r="4" spans="1:7">
      <c r="A4" s="24" t="s">
        <v>267</v>
      </c>
      <c r="B4" s="24" t="s">
        <v>263</v>
      </c>
      <c r="C4" s="24">
        <v>2</v>
      </c>
      <c r="D4" s="25">
        <v>250000</v>
      </c>
      <c r="E4" s="25" t="s">
        <v>268</v>
      </c>
      <c r="G4" s="1" t="s">
        <v>262</v>
      </c>
    </row>
    <row r="5" spans="1:7">
      <c r="A5" s="24"/>
      <c r="B5" s="24"/>
      <c r="C5" s="24"/>
      <c r="D5" s="25"/>
      <c r="E5" s="25"/>
      <c r="G5" s="1" t="s">
        <v>263</v>
      </c>
    </row>
    <row r="6" spans="1:7">
      <c r="A6" s="24"/>
      <c r="B6" s="24"/>
      <c r="C6" s="24"/>
      <c r="D6" s="25"/>
      <c r="E6" s="25"/>
      <c r="G6" s="1" t="s">
        <v>264</v>
      </c>
    </row>
    <row r="7" spans="1:7">
      <c r="A7" s="24"/>
      <c r="B7" s="24"/>
      <c r="C7" s="24"/>
      <c r="D7" s="25"/>
      <c r="E7" s="25"/>
      <c r="G7" s="1" t="s">
        <v>265</v>
      </c>
    </row>
    <row r="8" spans="1:7">
      <c r="A8" s="24"/>
      <c r="B8" s="24"/>
      <c r="C8" s="24"/>
      <c r="D8" s="25"/>
      <c r="E8" s="25"/>
      <c r="G8" s="1" t="s">
        <v>266</v>
      </c>
    </row>
    <row r="9" spans="1:7">
      <c r="A9" s="24"/>
      <c r="B9" s="24"/>
      <c r="C9" s="24"/>
      <c r="D9" s="25"/>
      <c r="E9" s="25"/>
    </row>
    <row r="10" spans="1:7">
      <c r="A10" s="24"/>
      <c r="B10" s="24"/>
      <c r="C10" s="24"/>
      <c r="D10" s="25"/>
      <c r="E10" s="25"/>
    </row>
    <row r="11" spans="1:7">
      <c r="A11" s="24"/>
      <c r="B11" s="24"/>
      <c r="C11" s="24"/>
      <c r="D11" s="25"/>
      <c r="E11" s="25"/>
    </row>
    <row r="12" spans="1:7">
      <c r="A12" s="24"/>
      <c r="B12" s="24"/>
      <c r="C12" s="24"/>
      <c r="D12" s="25"/>
      <c r="E12" s="25"/>
    </row>
    <row r="13" spans="1:7">
      <c r="A13" s="24"/>
      <c r="B13" s="24"/>
      <c r="C13" s="24"/>
      <c r="D13" s="25"/>
      <c r="E13" s="25"/>
    </row>
    <row r="14" spans="1:7">
      <c r="A14" s="24"/>
      <c r="B14" s="24"/>
      <c r="C14" s="24"/>
      <c r="D14" s="25"/>
      <c r="E14" s="25"/>
    </row>
    <row r="15" spans="1:7">
      <c r="A15" s="24"/>
      <c r="B15" s="24"/>
      <c r="C15" s="24"/>
      <c r="D15" s="25"/>
      <c r="E15" s="25"/>
    </row>
  </sheetData>
  <phoneticPr fontId="2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4097" r:id="rId3" name="cmd지점매출">
          <controlPr defaultSize="0" autoLine="0" r:id="rId4">
            <anchor moveWithCells="1">
              <from>
                <xdr:col>3</xdr:col>
                <xdr:colOff>733425</xdr:colOff>
                <xdr:row>0</xdr:row>
                <xdr:rowOff>47625</xdr:rowOff>
              </from>
              <to>
                <xdr:col>4</xdr:col>
                <xdr:colOff>857250</xdr:colOff>
                <xdr:row>1</xdr:row>
                <xdr:rowOff>123825</xdr:rowOff>
              </to>
            </anchor>
          </controlPr>
        </control>
      </mc:Choice>
      <mc:Fallback>
        <control shapeId="4097" r:id="rId3" name="cmd지점매출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okmiilk@naver.com</dc:creator>
  <cp:lastModifiedBy>최영진</cp:lastModifiedBy>
  <cp:lastPrinted>2024-06-03T12:11:51Z</cp:lastPrinted>
  <dcterms:created xsi:type="dcterms:W3CDTF">2023-05-30T06:41:20Z</dcterms:created>
  <dcterms:modified xsi:type="dcterms:W3CDTF">2025-03-11T02:50:56Z</dcterms:modified>
</cp:coreProperties>
</file>