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OneDrive\바탕 화면\"/>
    </mc:Choice>
  </mc:AlternateContent>
  <xr:revisionPtr revIDLastSave="0" documentId="13_ncr:1_{8FAEB2B6-2E84-4666-90CD-40FDE37F4EEC}" xr6:coauthVersionLast="47" xr6:coauthVersionMax="47" xr10:uidLastSave="{00000000-0000-0000-0000-000000000000}"/>
  <bookViews>
    <workbookView xWindow="-108" yWindow="-108" windowWidth="23256" windowHeight="1245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7" l="1"/>
  <c r="O6" i="7"/>
  <c r="O7" i="7"/>
  <c r="O8" i="7"/>
  <c r="O9" i="7"/>
  <c r="O10" i="7"/>
  <c r="O4" i="7"/>
  <c r="D29" i="4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I13" i="4"/>
  <c r="D13" i="4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4" i="5"/>
  <c r="J8" i="5" l="1"/>
  <c r="J11" i="5"/>
  <c r="I13" i="5"/>
  <c r="J7" i="5"/>
  <c r="J12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하은하</author>
  </authors>
  <commentList>
    <comment ref="G7" authorId="0" shapeId="0" xr:uid="{39587DEA-BF17-40A3-91DA-ECC53B5D1517}">
      <text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장비</t>
        </r>
      </text>
    </comment>
  </commentList>
</comments>
</file>

<file path=xl/sharedStrings.xml><?xml version="1.0" encoding="utf-8"?>
<sst xmlns="http://schemas.openxmlformats.org/spreadsheetml/2006/main" count="393" uniqueCount="280">
  <si>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</si>
  <si>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</si>
  <si>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</si>
  <si>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</si>
  <si>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</si>
  <si>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</si>
  <si>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</si>
  <si>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</si>
  <si>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</si>
  <si>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</si>
  <si>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</si>
  <si>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</si>
  <si>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</si>
  <si>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</si>
  <si>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</si>
  <si>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</si>
  <si>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</si>
  <si>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</si>
  <si>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</si>
  <si>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</si>
  <si>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</si>
  <si>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</si>
  <si>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</si>
  <si>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</si>
  <si>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</si>
  <si>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</si>
  <si>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</si>
  <si>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</si>
  <si>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</si>
  <si>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</si>
  <si>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</si>
  <si>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</si>
  <si>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</si>
  <si>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</si>
  <si>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</si>
  <si>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</si>
  <si>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</si>
  <si>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</si>
  <si>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</si>
  <si>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</si>
  <si>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</si>
  <si>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</si>
  <si>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</si>
  <si>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</si>
  <si>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</si>
  <si>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</si>
  <si>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</si>
  <si>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</si>
  <si>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</si>
  <si>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</si>
  <si>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</si>
  <si>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</si>
  <si>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</si>
  <si>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</si>
  <si>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</si>
  <si>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</si>
  <si>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</si>
  <si>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</si>
  <si>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</si>
  <si>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</si>
  <si>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</si>
  <si>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</si>
  <si>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</si>
  <si>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</si>
  <si>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</si>
  <si>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</si>
  <si>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</si>
  <si>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</si>
  <si>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</si>
  <si>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</si>
  <si>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</si>
  <si>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</si>
  <si>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</si>
  <si>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</si>
  <si>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</si>
  <si>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</si>
  <si>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</si>
  <si>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</si>
  <si>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</si>
  <si>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</si>
  <si>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</si>
  <si>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</si>
  <si>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</si>
  <si>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</si>
  <si>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</si>
  <si>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</si>
  <si>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</si>
  <si>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</si>
  <si>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</si>
  <si>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</si>
  <si>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</si>
  <si>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</si>
  <si>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</si>
  <si>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</si>
  <si>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</si>
  <si>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</si>
  <si>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</si>
  <si>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</si>
  <si>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</si>
  <si>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</si>
  <si>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</si>
  <si>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</si>
  <si>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</si>
  <si>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</si>
  <si>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</si>
  <si>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</si>
  <si>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</si>
  <si>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</si>
  <si>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</si>
  <si>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</si>
  <si>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</si>
  <si>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</si>
  <si>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</si>
  <si>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</si>
  <si>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</si>
  <si>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</si>
  <si>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</si>
  <si>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</si>
  <si>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</si>
  <si>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</si>
  <si>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</si>
  <si>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</si>
  <si>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</si>
  <si>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</si>
  <si>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</si>
  <si>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</si>
  <si>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</si>
  <si>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</si>
  <si>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</si>
  <si>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</si>
  <si>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</si>
  <si>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</si>
  <si>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</si>
  <si>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</si>
  <si>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</si>
  <si>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</si>
  <si>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</si>
  <si>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</si>
  <si>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</si>
  <si>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</si>
  <si>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</si>
  <si>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</si>
  <si>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</si>
  <si>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</si>
  <si>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</si>
  <si>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</si>
  <si>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</si>
  <si>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</si>
  <si>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</si>
  <si>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</si>
  <si>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</si>
  <si>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</si>
  <si>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</si>
  <si>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</si>
  <si>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</si>
  <si>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</si>
  <si>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</si>
  <si>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</si>
  <si>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</si>
  <si>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</si>
  <si>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</si>
  <si>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</si>
  <si>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</si>
  <si>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</si>
  <si>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</si>
  <si>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</si>
  <si>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</si>
  <si>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</si>
  <si>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</si>
  <si>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</si>
  <si>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</si>
  <si>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</si>
  <si>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</si>
  <si>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</si>
  <si>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</si>
  <si>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</si>
  <si>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</si>
  <si>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</si>
  <si>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</si>
  <si>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</si>
  <si>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</si>
  <si>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</si>
  <si>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</si>
  <si>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</si>
  <si>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</si>
  <si>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</si>
  <si>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</si>
  <si>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</si>
  <si>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</si>
  <si>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</si>
  <si>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</si>
  <si>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</si>
  <si>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</si>
  <si>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</si>
  <si>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</si>
  <si>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</si>
  <si>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</si>
  <si>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</si>
  <si>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</si>
  <si>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</si>
  <si>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</si>
  <si>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</si>
  <si>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</si>
  <si>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</si>
  <si>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</si>
  <si>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</si>
  <si>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</si>
  <si>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</si>
  <si>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</si>
  <si>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</si>
  <si>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</si>
  <si>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</si>
  <si>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</si>
  <si>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</si>
  <si>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</si>
  <si>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</si>
  <si>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</si>
  <si>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</si>
  <si>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</si>
  <si>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</si>
  <si>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</si>
  <si>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</si>
  <si>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</si>
  <si>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</si>
  <si>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</si>
  <si>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</si>
  <si>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</si>
  <si>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</si>
  <si>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</si>
  <si>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</si>
  <si>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</si>
  <si>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</si>
  <si>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</si>
  <si>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</si>
  <si>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</si>
  <si>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</si>
  <si>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</si>
  <si>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</si>
  <si>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</si>
  <si>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</si>
  <si>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</si>
  <si>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</si>
  <si>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</si>
  <si>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</si>
  <si>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</si>
  <si>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</si>
  <si>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</si>
  <si>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건물번호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</si>
  <si>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</si>
  <si>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</si>
  <si>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</si>
  <si>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</si>
  <si>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</si>
  <si>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</si>
  <si>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</si>
  <si>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</si>
  <si>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</si>
  <si>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</si>
  <si>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</si>
  <si>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</si>
  <si>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</si>
  <si>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</si>
  <si>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</si>
  <si>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</si>
  <si>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</si>
  <si>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평점</t>
    <phoneticPr fontId="1" type="noConversion"/>
  </si>
  <si>
    <t>&gt;=80</t>
    <phoneticPr fontId="1" type="noConversion"/>
  </si>
  <si>
    <t>거래빈도승수</t>
  </si>
  <si>
    <t>총포인트합계</t>
  </si>
  <si>
    <t>거래빈도승소증가</t>
  </si>
  <si>
    <t>만든 사람 하은하 날짜 2026-05-25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</si>
  <si>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</si>
  <si>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</si>
  <si>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</si>
  <si>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</si>
  <si>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</si>
  <si>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</si>
  <si>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</si>
  <si>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</si>
  <si>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빈도포인트합계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</si>
</sst>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80" formatCode="yy&quot;년&quot;\ mm&quot;월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80" fontId="0" fillId="0" borderId="0" xfId="0" applyNumberFormat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center" vertical="center"/>
    </xf>
    <xf numFmtId="9" fontId="0" fillId="0" borderId="1" xfId="2" applyFont="1" applyBorder="1">
      <alignment vertical="center"/>
    </xf>
    <xf numFmtId="41" fontId="0" fillId="0" borderId="0" xfId="0" applyNumberFormat="1" applyFill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(한글 글꼴 사용)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0" baseline="0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(한글 글꼴 사용)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94-47F3-8C87-9196E3D1A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4-47F3-8C87-9196E3D1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7BFFA3E-9B7A-09EE-3D81-2FDC440FFA4F}"/>
            </a:ext>
          </a:extLst>
        </xdr:cNvPr>
        <xdr:cNvSpPr/>
      </xdr:nvSpPr>
      <xdr:spPr>
        <a:xfrm>
          <a:off x="3931920" y="2476500"/>
          <a:ext cx="12801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4" max="4" width="9.0976562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246</v>
      </c>
      <c r="B3" s="1" t="s">
        <v>247</v>
      </c>
      <c r="C3" s="1" t="s">
        <v>248</v>
      </c>
      <c r="D3" s="1" t="s">
        <v>249</v>
      </c>
      <c r="E3" s="1" t="s">
        <v>250</v>
      </c>
    </row>
    <row r="4" spans="1:5" x14ac:dyDescent="0.4">
      <c r="A4" s="1" t="s">
        <v>251</v>
      </c>
      <c r="B4" s="1" t="s">
        <v>258</v>
      </c>
      <c r="C4" s="1">
        <v>5</v>
      </c>
      <c r="D4" s="2">
        <v>495000</v>
      </c>
      <c r="E4" s="1">
        <v>12</v>
      </c>
    </row>
    <row r="5" spans="1:5" x14ac:dyDescent="0.4">
      <c r="A5" s="1" t="s">
        <v>252</v>
      </c>
      <c r="B5" s="1" t="s">
        <v>259</v>
      </c>
      <c r="C5" s="1">
        <v>7</v>
      </c>
      <c r="D5" s="2">
        <v>460000</v>
      </c>
      <c r="E5" s="1">
        <v>37</v>
      </c>
    </row>
    <row r="6" spans="1:5" x14ac:dyDescent="0.4">
      <c r="A6" s="1" t="s">
        <v>253</v>
      </c>
      <c r="B6" s="1" t="s">
        <v>260</v>
      </c>
      <c r="C6" s="1">
        <v>9</v>
      </c>
      <c r="D6" s="2">
        <v>450000</v>
      </c>
      <c r="E6" s="1">
        <v>12</v>
      </c>
    </row>
    <row r="7" spans="1:5" x14ac:dyDescent="0.4">
      <c r="A7" s="1" t="s">
        <v>254</v>
      </c>
      <c r="B7" s="1" t="s">
        <v>261</v>
      </c>
      <c r="C7" s="1">
        <v>1</v>
      </c>
      <c r="D7" s="2">
        <v>400000</v>
      </c>
      <c r="E7" s="1">
        <v>37</v>
      </c>
    </row>
    <row r="8" spans="1:5" x14ac:dyDescent="0.4">
      <c r="A8" s="1" t="s">
        <v>255</v>
      </c>
      <c r="B8" s="1" t="s">
        <v>262</v>
      </c>
      <c r="C8" s="1">
        <v>5</v>
      </c>
      <c r="D8" s="2">
        <v>330000</v>
      </c>
      <c r="E8" s="1">
        <v>12</v>
      </c>
    </row>
    <row r="9" spans="1:5" x14ac:dyDescent="0.4">
      <c r="A9" s="1" t="s">
        <v>256</v>
      </c>
      <c r="B9" s="1" t="s">
        <v>263</v>
      </c>
      <c r="C9" s="1">
        <v>6</v>
      </c>
      <c r="D9" s="2">
        <v>320000</v>
      </c>
      <c r="E9" s="1">
        <v>12</v>
      </c>
    </row>
    <row r="10" spans="1:5" x14ac:dyDescent="0.4">
      <c r="A10" s="1" t="s">
        <v>257</v>
      </c>
      <c r="B10" s="1" t="s">
        <v>264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workbookViewId="0">
      <selection activeCell="D4" sqref="D4:F12"/>
    </sheetView>
  </sheetViews>
  <sheetFormatPr defaultRowHeight="17.399999999999999" x14ac:dyDescent="0.4"/>
  <cols>
    <col min="1" max="1" width="3.59765625" customWidth="1"/>
    <col min="2" max="2" width="11.09765625" bestFit="1" customWidth="1"/>
    <col min="4" max="4" width="8.8984375" bestFit="1" customWidth="1"/>
    <col min="5" max="5" width="11" bestFit="1" customWidth="1"/>
    <col min="6" max="6" width="8.8984375" bestFit="1" customWidth="1"/>
    <col min="9" max="9" width="10.69921875" bestFit="1" customWidth="1"/>
  </cols>
  <sheetData>
    <row r="1" spans="2:9" ht="19.2" x14ac:dyDescent="0.4">
      <c r="B1" s="23" t="s">
        <v>102</v>
      </c>
      <c r="C1" s="23"/>
      <c r="D1" s="23"/>
      <c r="E1" s="23"/>
      <c r="F1" s="23"/>
      <c r="G1" s="23"/>
      <c r="H1" s="23"/>
      <c r="I1" s="23"/>
    </row>
    <row r="2" spans="2:9" x14ac:dyDescent="0.4">
      <c r="I2" s="24">
        <v>45838</v>
      </c>
    </row>
    <row r="3" spans="2:9" x14ac:dyDescent="0.4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4">
      <c r="B4" s="5" t="s">
        <v>90</v>
      </c>
      <c r="C4" s="25">
        <v>2500</v>
      </c>
      <c r="D4" s="43">
        <v>50</v>
      </c>
      <c r="E4" s="43">
        <v>125000</v>
      </c>
      <c r="F4" s="43">
        <v>45</v>
      </c>
      <c r="G4" s="26">
        <v>1.1100000000000001</v>
      </c>
      <c r="H4" s="5">
        <v>4</v>
      </c>
      <c r="I4" s="5" t="s">
        <v>91</v>
      </c>
    </row>
    <row r="5" spans="2:9" x14ac:dyDescent="0.4">
      <c r="B5" s="5" t="s">
        <v>92</v>
      </c>
      <c r="C5" s="25">
        <v>1630</v>
      </c>
      <c r="D5" s="43">
        <v>250</v>
      </c>
      <c r="E5" s="43">
        <v>407500</v>
      </c>
      <c r="F5" s="43">
        <v>245</v>
      </c>
      <c r="G5" s="26">
        <v>1.02</v>
      </c>
      <c r="H5" s="5">
        <v>5</v>
      </c>
      <c r="I5" s="5" t="s">
        <v>91</v>
      </c>
    </row>
    <row r="6" spans="2:9" x14ac:dyDescent="0.4">
      <c r="B6" s="5" t="s">
        <v>93</v>
      </c>
      <c r="C6" s="25">
        <v>450</v>
      </c>
      <c r="D6" s="43">
        <v>15</v>
      </c>
      <c r="E6" s="43">
        <v>6750</v>
      </c>
      <c r="F6" s="43">
        <v>50</v>
      </c>
      <c r="G6" s="26">
        <v>0.3</v>
      </c>
      <c r="H6" s="5">
        <v>8</v>
      </c>
      <c r="I6" s="5" t="s">
        <v>94</v>
      </c>
    </row>
    <row r="7" spans="2:9" x14ac:dyDescent="0.4">
      <c r="B7" s="5" t="s">
        <v>95</v>
      </c>
      <c r="C7" s="25">
        <v>150</v>
      </c>
      <c r="D7" s="43">
        <v>150</v>
      </c>
      <c r="E7" s="43">
        <v>22500</v>
      </c>
      <c r="F7" s="43">
        <v>150</v>
      </c>
      <c r="G7" s="26">
        <v>1</v>
      </c>
      <c r="H7" s="5">
        <v>6</v>
      </c>
      <c r="I7" s="5" t="s">
        <v>96</v>
      </c>
    </row>
    <row r="8" spans="2:9" x14ac:dyDescent="0.4">
      <c r="B8" s="5" t="s">
        <v>97</v>
      </c>
      <c r="C8" s="25">
        <v>150</v>
      </c>
      <c r="D8" s="43">
        <v>154</v>
      </c>
      <c r="E8" s="43">
        <v>23100</v>
      </c>
      <c r="F8" s="43">
        <v>250</v>
      </c>
      <c r="G8" s="26">
        <v>0.61</v>
      </c>
      <c r="H8" s="5">
        <v>7</v>
      </c>
      <c r="I8" s="5" t="s">
        <v>94</v>
      </c>
    </row>
    <row r="9" spans="2:9" x14ac:dyDescent="0.4">
      <c r="B9" s="5" t="s">
        <v>98</v>
      </c>
      <c r="C9" s="25">
        <v>60</v>
      </c>
      <c r="D9" s="43">
        <v>578</v>
      </c>
      <c r="E9" s="43">
        <v>34680</v>
      </c>
      <c r="F9" s="43">
        <v>450</v>
      </c>
      <c r="G9" s="26">
        <v>1.28</v>
      </c>
      <c r="H9" s="5">
        <v>3</v>
      </c>
      <c r="I9" s="5" t="s">
        <v>91</v>
      </c>
    </row>
    <row r="10" spans="2:9" x14ac:dyDescent="0.4">
      <c r="B10" s="5" t="s">
        <v>99</v>
      </c>
      <c r="C10" s="25">
        <v>143</v>
      </c>
      <c r="D10" s="43">
        <v>35</v>
      </c>
      <c r="E10" s="43">
        <v>5005</v>
      </c>
      <c r="F10" s="43">
        <v>25</v>
      </c>
      <c r="G10" s="26">
        <v>1.4</v>
      </c>
      <c r="H10" s="5">
        <v>2</v>
      </c>
      <c r="I10" s="5" t="s">
        <v>91</v>
      </c>
    </row>
    <row r="11" spans="2:9" x14ac:dyDescent="0.4">
      <c r="B11" s="5" t="s">
        <v>100</v>
      </c>
      <c r="C11" s="25">
        <v>895</v>
      </c>
      <c r="D11" s="43">
        <v>41</v>
      </c>
      <c r="E11" s="43">
        <v>36695</v>
      </c>
      <c r="F11" s="43">
        <v>25</v>
      </c>
      <c r="G11" s="26">
        <v>1.64</v>
      </c>
      <c r="H11" s="5">
        <v>1</v>
      </c>
      <c r="I11" s="5" t="s">
        <v>91</v>
      </c>
    </row>
    <row r="12" spans="2:9" x14ac:dyDescent="0.4">
      <c r="B12" s="18" t="s">
        <v>101</v>
      </c>
      <c r="C12" s="18"/>
      <c r="D12" s="43">
        <f>SUM(D4:D11)</f>
        <v>1273</v>
      </c>
      <c r="E12" s="43">
        <f t="shared" ref="E12:F12" si="0">SUM(E4:E11)</f>
        <v>661230</v>
      </c>
      <c r="F12" s="43">
        <f t="shared" si="0"/>
        <v>1240</v>
      </c>
      <c r="G12" s="27"/>
      <c r="H12" s="27"/>
      <c r="I12" s="27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H19" sqref="H19"/>
    </sheetView>
  </sheetViews>
  <sheetFormatPr defaultRowHeight="17.399999999999999" x14ac:dyDescent="0.4"/>
  <cols>
    <col min="1" max="1" width="3.59765625" customWidth="1"/>
    <col min="8" max="8" width="13.8984375" bestFit="1" customWidth="1"/>
  </cols>
  <sheetData>
    <row r="1" spans="2:8" ht="21" x14ac:dyDescent="0.4">
      <c r="B1" s="14" t="s">
        <v>103</v>
      </c>
      <c r="C1" s="14"/>
      <c r="D1" s="14"/>
      <c r="E1" s="14"/>
      <c r="F1" s="14"/>
      <c r="G1" s="14"/>
      <c r="H1" s="14"/>
    </row>
    <row r="3" spans="2:8" x14ac:dyDescent="0.4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4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4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4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4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4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4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4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4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4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4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4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4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4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4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D13" sqref="D13"/>
    </sheetView>
  </sheetViews>
  <sheetFormatPr defaultRowHeight="17.399999999999999" x14ac:dyDescent="0.4"/>
  <cols>
    <col min="3" max="3" width="10.69921875" bestFit="1" customWidth="1"/>
    <col min="4" max="4" width="10.59765625" bestFit="1" customWidth="1"/>
  </cols>
  <sheetData>
    <row r="1" spans="1:10" x14ac:dyDescent="0.4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4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4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4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4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4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4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4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4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265</v>
      </c>
    </row>
    <row r="10" spans="1:10" x14ac:dyDescent="0.4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266</v>
      </c>
    </row>
    <row r="11" spans="1:10" x14ac:dyDescent="0.4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4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19" t="s">
        <v>38</v>
      </c>
      <c r="J12" s="19"/>
    </row>
    <row r="13" spans="1:10" x14ac:dyDescent="0.4">
      <c r="A13" s="15" t="s">
        <v>18</v>
      </c>
      <c r="B13" s="16"/>
      <c r="C13" s="17"/>
      <c r="D13" s="6">
        <f>AVERAGEIFS(D3:D12,B3:B12,"법학과",C3:C12,"3")+AVERAGEIFS(D3:D12,B3:B12,"법학과",C3:C12,"4")</f>
        <v>8200000</v>
      </c>
      <c r="F13" s="5" t="s">
        <v>37</v>
      </c>
      <c r="G13" s="5" t="s">
        <v>25</v>
      </c>
      <c r="H13" s="5">
        <v>81</v>
      </c>
      <c r="I13" s="18" t="str">
        <f>DCOUNT(F2:H13,3,J9:J10)&amp;"명"</f>
        <v>4명</v>
      </c>
      <c r="J13" s="18"/>
    </row>
    <row r="15" spans="1:10" x14ac:dyDescent="0.4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4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4">
      <c r="A17" s="5" t="s">
        <v>233</v>
      </c>
      <c r="B17" s="5" t="s">
        <v>234</v>
      </c>
      <c r="C17" s="5">
        <v>540</v>
      </c>
      <c r="D17" s="5" t="str">
        <f>IF(MEDIAN($C$17:$C$24)&lt;=$C17,"우수","")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4">
      <c r="A18" s="5" t="s">
        <v>235</v>
      </c>
      <c r="B18" s="5" t="s">
        <v>236</v>
      </c>
      <c r="C18" s="5">
        <v>430</v>
      </c>
      <c r="D18" s="5" t="str">
        <f t="shared" ref="D18:D24" si="0">IF(MEDIAN($C$17:$C$24)&lt;=$C18,"우수","")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4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4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4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4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4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4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4">
      <c r="A26" s="3" t="s">
        <v>63</v>
      </c>
      <c r="B26" s="4" t="s">
        <v>64</v>
      </c>
      <c r="I26" s="15" t="s">
        <v>62</v>
      </c>
      <c r="J26" s="17"/>
    </row>
    <row r="27" spans="1:10" x14ac:dyDescent="0.4">
      <c r="A27" s="5" t="s">
        <v>65</v>
      </c>
      <c r="B27" s="5" t="s">
        <v>48</v>
      </c>
      <c r="C27" s="5" t="s">
        <v>66</v>
      </c>
      <c r="D27" s="7" t="s">
        <v>67</v>
      </c>
      <c r="F27" s="22" t="s">
        <v>68</v>
      </c>
      <c r="G27" s="22"/>
      <c r="I27" s="20">
        <f>TRUNC(AVERAGEIF(G17:G24,"여",J17:J24),1)</f>
        <v>67.400000000000006</v>
      </c>
      <c r="J27" s="21"/>
    </row>
    <row r="28" spans="1:10" x14ac:dyDescent="0.4">
      <c r="A28" s="5" t="s">
        <v>41</v>
      </c>
      <c r="B28" s="5" t="s">
        <v>53</v>
      </c>
      <c r="C28" s="8">
        <v>42915</v>
      </c>
      <c r="D28" s="5" t="str">
        <f>VLOOKUP(WEEKDAY($C28,2),$F$29:$G$35,2,1)</f>
        <v>목요일</v>
      </c>
      <c r="F28" s="5" t="s">
        <v>70</v>
      </c>
      <c r="G28" s="5" t="s">
        <v>71</v>
      </c>
    </row>
    <row r="29" spans="1:10" x14ac:dyDescent="0.4">
      <c r="A29" s="5" t="s">
        <v>72</v>
      </c>
      <c r="B29" s="5" t="s">
        <v>56</v>
      </c>
      <c r="C29" s="8">
        <v>44151</v>
      </c>
      <c r="D29" s="5" t="str">
        <f t="shared" ref="D29:D35" si="1">VLOOKUP(WEEKDAY($C29,2),$F$29:$G$35,2,1)</f>
        <v>월요일</v>
      </c>
      <c r="F29" s="5">
        <v>1</v>
      </c>
      <c r="G29" s="5" t="s">
        <v>69</v>
      </c>
    </row>
    <row r="30" spans="1:10" x14ac:dyDescent="0.4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4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4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4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4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4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2771-80CF-4A77-A6DA-B8966841FE70}">
  <sheetPr>
    <outlinePr summaryBelow="0"/>
  </sheetPr>
  <dimension ref="B1:F12"/>
  <sheetViews>
    <sheetView showGridLines="0" tabSelected="1" workbookViewId="0"/>
  </sheetViews>
  <sheetFormatPr defaultRowHeight="17.399999999999999" outlineLevelRow="1" outlineLevelCol="1" x14ac:dyDescent="0.4"/>
  <cols>
    <col min="3" max="3" width="14.3984375" bestFit="1" customWidth="1"/>
    <col min="4" max="6" width="16.296875" bestFit="1" customWidth="1" outlineLevel="1"/>
  </cols>
  <sheetData>
    <row r="1" spans="2:6" ht="18" thickBot="1" x14ac:dyDescent="0.45"/>
    <row r="2" spans="2:6" x14ac:dyDescent="0.4">
      <c r="B2" s="31" t="s">
        <v>272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274</v>
      </c>
      <c r="E3" s="39" t="s">
        <v>269</v>
      </c>
      <c r="F3" s="39" t="s">
        <v>271</v>
      </c>
    </row>
    <row r="4" spans="2:6" ht="31.2" hidden="1" outlineLevel="1" x14ac:dyDescent="0.4">
      <c r="B4" s="34"/>
      <c r="C4" s="34"/>
      <c r="D4" s="28"/>
      <c r="E4" s="41" t="s">
        <v>270</v>
      </c>
      <c r="F4" s="41" t="s">
        <v>270</v>
      </c>
    </row>
    <row r="5" spans="2:6" x14ac:dyDescent="0.4">
      <c r="B5" s="35" t="s">
        <v>273</v>
      </c>
      <c r="C5" s="36"/>
      <c r="D5" s="33"/>
      <c r="E5" s="33"/>
      <c r="F5" s="33"/>
    </row>
    <row r="6" spans="2:6" outlineLevel="1" x14ac:dyDescent="0.4">
      <c r="B6" s="34"/>
      <c r="C6" s="34" t="s">
        <v>267</v>
      </c>
      <c r="D6" s="28">
        <v>20</v>
      </c>
      <c r="E6" s="40">
        <v>30</v>
      </c>
      <c r="F6" s="40">
        <v>10</v>
      </c>
    </row>
    <row r="7" spans="2:6" x14ac:dyDescent="0.4">
      <c r="B7" s="35" t="s">
        <v>275</v>
      </c>
      <c r="C7" s="36"/>
      <c r="D7" s="33"/>
      <c r="E7" s="33"/>
      <c r="F7" s="33"/>
    </row>
    <row r="8" spans="2:6" outlineLevel="1" x14ac:dyDescent="0.4">
      <c r="B8" s="34"/>
      <c r="C8" s="34" t="s">
        <v>279</v>
      </c>
      <c r="D8" s="44">
        <v>2280</v>
      </c>
      <c r="E8" s="44">
        <v>3420</v>
      </c>
      <c r="F8" s="44">
        <v>1140</v>
      </c>
    </row>
    <row r="9" spans="2:6" ht="18" outlineLevel="1" thickBot="1" x14ac:dyDescent="0.45">
      <c r="B9" s="37"/>
      <c r="C9" s="37" t="s">
        <v>268</v>
      </c>
      <c r="D9" s="29">
        <v>32680</v>
      </c>
      <c r="E9" s="29">
        <v>33820</v>
      </c>
      <c r="F9" s="29">
        <v>31540</v>
      </c>
    </row>
    <row r="10" spans="2:6" x14ac:dyDescent="0.4">
      <c r="B10" t="s">
        <v>276</v>
      </c>
    </row>
    <row r="11" spans="2:6" x14ac:dyDescent="0.4">
      <c r="B11" t="s">
        <v>277</v>
      </c>
    </row>
    <row r="12" spans="2:6" x14ac:dyDescent="0.4">
      <c r="B12" t="s">
        <v>278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7.399999999999999" x14ac:dyDescent="0.4"/>
  <cols>
    <col min="1" max="1" width="3.59765625" customWidth="1"/>
    <col min="2" max="2" width="10.59765625" bestFit="1" customWidth="1"/>
    <col min="5" max="5" width="11.69921875" bestFit="1" customWidth="1"/>
    <col min="7" max="7" width="10.3984375" bestFit="1" customWidth="1"/>
    <col min="9" max="9" width="10.3984375" bestFit="1" customWidth="1"/>
  </cols>
  <sheetData>
    <row r="1" spans="2:10" ht="21" x14ac:dyDescent="0.4">
      <c r="B1" s="14" t="s">
        <v>146</v>
      </c>
      <c r="C1" s="14"/>
      <c r="D1" s="14"/>
      <c r="E1" s="14"/>
      <c r="F1" s="14"/>
      <c r="G1" s="14"/>
      <c r="H1" s="14"/>
      <c r="I1" s="14"/>
      <c r="J1" s="14"/>
    </row>
    <row r="3" spans="2:10" x14ac:dyDescent="0.4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4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4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4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4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4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4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4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4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4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4">
      <c r="B13" s="18" t="s">
        <v>177</v>
      </c>
      <c r="C13" s="18"/>
      <c r="D13" s="1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4">
      <c r="B15" s="18" t="s">
        <v>178</v>
      </c>
      <c r="C15" s="18"/>
      <c r="D15" s="5">
        <v>20</v>
      </c>
    </row>
    <row r="17" spans="2:3" x14ac:dyDescent="0.4">
      <c r="B17" s="13" t="s">
        <v>179</v>
      </c>
      <c r="C17" s="13"/>
    </row>
    <row r="18" spans="2:3" x14ac:dyDescent="0.4">
      <c r="B18" s="5" t="s">
        <v>150</v>
      </c>
      <c r="C18" s="5" t="s">
        <v>151</v>
      </c>
    </row>
    <row r="19" spans="2:3" x14ac:dyDescent="0.4">
      <c r="B19" s="6">
        <v>1</v>
      </c>
      <c r="C19" s="10">
        <v>0</v>
      </c>
    </row>
    <row r="20" spans="2:3" x14ac:dyDescent="0.4">
      <c r="B20" s="6">
        <v>500000</v>
      </c>
      <c r="C20" s="10">
        <v>1E-3</v>
      </c>
    </row>
    <row r="21" spans="2:3" x14ac:dyDescent="0.4">
      <c r="B21" s="6">
        <v>1000000</v>
      </c>
      <c r="C21" s="10">
        <v>2E-3</v>
      </c>
    </row>
    <row r="22" spans="2:3" x14ac:dyDescent="0.4">
      <c r="B22" s="6">
        <v>2500000</v>
      </c>
      <c r="C22" s="10">
        <v>3.0000000000000001E-3</v>
      </c>
    </row>
  </sheetData>
  <scenarios current="0" sqref="I13:J13">
    <scenario name="거래빈도승소증가" locked="1" count="1" user="하은하" comment="만든 사람 하은하 날짜 2026-05-25">
      <inputCells r="D15" val="30"/>
    </scenario>
    <scenario name="거래빈도승수감소" locked="1" count="1" user="하은하" comment="만든 사람 하은하 날짜 2026-05-25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/>
  </sheetViews>
  <sheetFormatPr defaultRowHeight="17.399999999999999" x14ac:dyDescent="0.4"/>
  <cols>
    <col min="1" max="1" width="3.59765625" customWidth="1"/>
  </cols>
  <sheetData>
    <row r="1" spans="2:8" ht="21" x14ac:dyDescent="0.4">
      <c r="B1" s="14" t="s">
        <v>180</v>
      </c>
      <c r="C1" s="14"/>
      <c r="D1" s="14"/>
      <c r="E1" s="14"/>
      <c r="F1" s="14"/>
      <c r="G1" s="14"/>
      <c r="H1" s="14"/>
    </row>
    <row r="3" spans="2:8" x14ac:dyDescent="0.4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4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4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4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4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4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4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4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4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4">
      <c r="B12" s="20" t="s">
        <v>198</v>
      </c>
      <c r="C12" s="21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O15" sqref="O15"/>
    </sheetView>
  </sheetViews>
  <sheetFormatPr defaultRowHeight="17.399999999999999" x14ac:dyDescent="0.4"/>
  <cols>
    <col min="1" max="1" width="3.59765625" customWidth="1"/>
    <col min="3" max="14" width="5.59765625" customWidth="1"/>
    <col min="15" max="15" width="7.59765625" customWidth="1"/>
  </cols>
  <sheetData>
    <row r="1" spans="2:15" ht="21" x14ac:dyDescent="0.4">
      <c r="B1" s="14" t="s">
        <v>199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2:15" x14ac:dyDescent="0.4">
      <c r="B3" s="42" t="s">
        <v>200</v>
      </c>
      <c r="C3" s="42" t="s">
        <v>201</v>
      </c>
      <c r="D3" s="42" t="s">
        <v>202</v>
      </c>
      <c r="E3" s="42" t="s">
        <v>203</v>
      </c>
      <c r="F3" s="42" t="s">
        <v>204</v>
      </c>
      <c r="G3" s="42" t="s">
        <v>205</v>
      </c>
      <c r="H3" s="42" t="s">
        <v>206</v>
      </c>
      <c r="I3" s="42" t="s">
        <v>207</v>
      </c>
      <c r="J3" s="42" t="s">
        <v>208</v>
      </c>
      <c r="K3" s="42" t="s">
        <v>209</v>
      </c>
      <c r="L3" s="42" t="s">
        <v>210</v>
      </c>
      <c r="M3" s="42" t="s">
        <v>211</v>
      </c>
      <c r="N3" s="42" t="s">
        <v>212</v>
      </c>
      <c r="O3" s="42" t="s">
        <v>101</v>
      </c>
    </row>
    <row r="4" spans="2:15" x14ac:dyDescent="0.4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4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4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4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4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4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4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workbookViewId="0">
      <selection activeCell="L20" sqref="L20"/>
    </sheetView>
  </sheetViews>
  <sheetFormatPr defaultRowHeight="17.399999999999999" x14ac:dyDescent="0.4"/>
  <cols>
    <col min="1" max="1" width="3.59765625" customWidth="1"/>
  </cols>
  <sheetData>
    <row r="1" spans="2:6" ht="21" x14ac:dyDescent="0.4">
      <c r="B1" s="14" t="s">
        <v>220</v>
      </c>
      <c r="C1" s="14"/>
      <c r="D1" s="14"/>
      <c r="E1" s="14"/>
      <c r="F1" s="14"/>
    </row>
    <row r="3" spans="2:6" x14ac:dyDescent="0.4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4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4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4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4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4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은하 하</cp:lastModifiedBy>
  <dcterms:created xsi:type="dcterms:W3CDTF">2023-04-27T08:01:32Z</dcterms:created>
  <dcterms:modified xsi:type="dcterms:W3CDTF">2026-05-25T08:39:49Z</dcterms:modified>
</cp:coreProperties>
</file>