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2027_컴활2급_실기_기본서\컴활2급실기\04 실전모의고사\"/>
    </mc:Choice>
  </mc:AlternateContent>
  <xr:revisionPtr revIDLastSave="0" documentId="13_ncr:1_{C3F3835D-0F41-4DD7-A6AC-945C0E47A6A4}" xr6:coauthVersionLast="47" xr6:coauthVersionMax="47" xr10:uidLastSave="{00000000-0000-0000-0000-000000000000}"/>
  <bookViews>
    <workbookView xWindow="2483" yWindow="2483" windowWidth="16199" windowHeight="8295" firstSheet="2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H25" i="4"/>
  <c r="E25" i="4"/>
  <c r="J11" i="4"/>
  <c r="D3" i="4"/>
  <c r="D4" i="4"/>
  <c r="D5" i="4"/>
  <c r="D6" i="4"/>
  <c r="D7" i="4"/>
  <c r="D8" i="4"/>
  <c r="D9" i="4"/>
  <c r="D10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A1" authorId="0" shapeId="0" xr:uid="{1638B88A-1A4B-483C-BF58-CB71674F6090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<sst xmlns="http://schemas.openxmlformats.org/spreadsheetml/2006/main" count="385" uniqueCount="237">
  <si>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</si>
  <si>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</si>
  <si>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</si>
  <si>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</si>
  <si>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</si>
  <si>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</si>
  <si>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</si>
  <si>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</si>
  <si>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</si>
  <si>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</si>
  <si>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</si>
  <si>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</si>
  <si>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</si>
  <si>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</si>
  <si>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</si>
  <si>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</si>
  <si>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</si>
  <si>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</si>
  <si>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</si>
  <si>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</si>
  <si>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</si>
  <si>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</si>
  <si>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</si>
  <si>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</si>
  <si>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</si>
  <si>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</si>
  <si>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</si>
  <si>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</si>
  <si>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</si>
  <si>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</si>
  <si>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</si>
  <si>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</si>
  <si>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</si>
  <si>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</si>
  <si>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</si>
  <si>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</si>
  <si>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</si>
  <si>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</si>
  <si>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</si>
  <si>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</si>
  <si>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</si>
  <si>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</si>
  <si>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</si>
  <si>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</si>
  <si>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</si>
  <si>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</si>
  <si>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</si>
  <si>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</si>
  <si>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</si>
  <si>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</si>
  <si>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</si>
  <si>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</si>
  <si>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</si>
  <si>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</si>
  <si>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</si>
  <si>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</si>
  <si>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</si>
  <si>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</si>
  <si>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</si>
  <si>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</si>
  <si>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</si>
  <si>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</si>
  <si>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</si>
  <si>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</si>
  <si>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</si>
  <si>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</si>
  <si>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</si>
  <si>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</si>
  <si>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</si>
  <si>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</si>
  <si>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</si>
  <si>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</si>
  <si>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</si>
  <si>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</si>
  <si>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</si>
  <si>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</si>
  <si>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</si>
  <si>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</si>
  <si>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</si>
  <si>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</si>
  <si>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</si>
  <si>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</si>
  <si>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</si>
  <si>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</si>
  <si>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</si>
  <si>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</si>
  <si>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</si>
  <si>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</si>
  <si>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</si>
  <si>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</si>
  <si>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</si>
  <si>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</si>
  <si>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</si>
  <si>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</si>
  <si>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</si>
  <si>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</si>
  <si>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</si>
  <si>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</si>
  <si>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</si>
  <si>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</si>
  <si>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</si>
  <si>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</si>
  <si>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</si>
  <si>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</si>
  <si>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</si>
  <si>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</si>
  <si>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</si>
  <si>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</si>
  <si>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</si>
  <si>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</si>
  <si>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</si>
  <si>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</si>
  <si>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</si>
  <si>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</si>
  <si>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</si>
  <si>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</si>
  <si>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</si>
  <si>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</si>
  <si>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</si>
  <si>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</si>
  <si>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</si>
  <si>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</si>
  <si>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</si>
  <si>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</si>
  <si>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</si>
  <si>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</si>
  <si>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</si>
  <si>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</si>
  <si>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</si>
  <si>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</si>
  <si>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</si>
  <si>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</si>
  <si>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</si>
  <si>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</si>
  <si>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</si>
  <si>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</si>
  <si>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</si>
  <si>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</si>
  <si>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</si>
  <si>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</si>
  <si>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</si>
  <si>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</si>
  <si>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</si>
  <si>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</si>
  <si>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</si>
  <si>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</si>
  <si>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</si>
  <si>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</si>
  <si>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</si>
  <si>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</si>
  <si>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</si>
  <si>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</si>
  <si>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</si>
  <si>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</si>
  <si>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</si>
  <si>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</si>
  <si>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</si>
  <si>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</si>
  <si>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</si>
  <si>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</si>
  <si>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</si>
  <si>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</si>
  <si>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</si>
  <si>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</si>
  <si>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</si>
  <si>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</si>
  <si>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</si>
  <si>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</si>
  <si>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</si>
  <si>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</si>
  <si>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</si>
  <si>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</si>
  <si>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</si>
  <si>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</si>
  <si>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</si>
  <si>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</si>
  <si>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</si>
  <si>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</si>
  <si>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</si>
  <si>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</si>
  <si>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</si>
  <si>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</si>
  <si>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</si>
  <si>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</si>
  <si>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</si>
  <si>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</si>
  <si>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</si>
  <si>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</si>
  <si>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</si>
  <si>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</si>
  <si>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</si>
  <si>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</si>
  <si>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</si>
  <si>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</si>
  <si>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</si>
  <si>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</si>
  <si>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</si>
  <si>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</si>
  <si>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</si>
  <si>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</si>
  <si>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</si>
  <si>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</si>
  <si>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2026년 영업실적 보고서</t>
    <phoneticPr fontId="1" type="noConversion"/>
  </si>
  <si>
    <t>[표2] 2027년 영업실적 계획서</t>
    <phoneticPr fontId="1" type="noConversion"/>
  </si>
  <si>
    <t>(모두)</t>
  </si>
  <si>
    <t>평균 : 어학성적</t>
  </si>
  <si>
    <t>지점코드</t>
    <phoneticPr fontId="1" type="noConversion"/>
  </si>
  <si>
    <t>지점명</t>
    <phoneticPr fontId="1" type="noConversion"/>
  </si>
  <si>
    <t>지점장명</t>
    <phoneticPr fontId="1" type="noConversion"/>
  </si>
  <si>
    <t>지점전화번호</t>
    <phoneticPr fontId="1" type="noConversion"/>
  </si>
  <si>
    <t>판매량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</si>
  <si>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</si>
  <si>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</si>
  <si>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</si>
  <si>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</si>
  <si>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</si>
  <si>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</si>
  <si>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</si>
  <si>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</si>
  <si>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</si>
  <si>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</si>
  <si>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</si>
  <si>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</si>
  <si>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</si>
  <si>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</si>
  <si>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</si>
  <si>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</si>
  <si>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</si>
  <si>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</si>
  <si>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</si>
  <si>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</si>
  <si>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</si>
  <si>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</si>
  <si>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</si>
  <si>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컴퓨터活用 성적 일람표</t>
    <phoneticPr fontId="1" type="noConversion"/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</si>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</sst>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0.0_ "/>
    <numFmt numFmtId="180" formatCode="&quot;*&quot;0&quot;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6" fillId="0" borderId="7" xfId="2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80" fontId="0" fillId="0" borderId="14" xfId="0" applyNumberFormat="1" applyBorder="1" applyAlignment="1">
      <alignment horizontal="center" vertical="center"/>
    </xf>
    <xf numFmtId="180" fontId="0" fillId="0" borderId="15" xfId="0" applyNumberFormat="1" applyBorder="1" applyAlignment="1">
      <alignment horizontal="center" vertical="center"/>
    </xf>
    <xf numFmtId="20" fontId="0" fillId="0" borderId="0" xfId="0" applyNumberFormat="1">
      <alignment vertical="center"/>
    </xf>
  </cellXfs>
  <cellStyles count="3">
    <cellStyle name="쉼표 [0]" xfId="1" builtinId="6"/>
    <cellStyle name="제목 2" xfId="2" builtinId="17"/>
    <cellStyle name="표준" xfId="0" builtinId="0"/>
  </cellStyles>
  <dxfs count="3">
    <dxf>
      <font>
        <u/>
      </font>
    </dxf>
    <dxf>
      <font>
        <b val="0"/>
        <i/>
        <color rgb="FFFF0000"/>
      </font>
    </dxf>
    <dxf>
      <font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5C-4599-957B-47417C4EA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CDC5A046-1A54-4395-96B6-22B82D21F122}"/>
            </a:ext>
          </a:extLst>
        </xdr:cNvPr>
        <xdr:cNvSpPr/>
      </xdr:nvSpPr>
      <xdr:spPr>
        <a:xfrm>
          <a:off x="2743200" y="2833688"/>
          <a:ext cx="1490663" cy="428625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US" refreshedDate="46332.431546064814" createdVersion="7" refreshedVersion="7" minRefreshableVersion="3" recordCount="16" xr:uid="{6743A961-CE39-4107-B19A-D9178B681771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E5C0DA7-D6A3-419D-B69B-EA1EA1BF3275}" name="피벗 테이블1" cacheId="4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compact="0" outline="1" outlineData="1" compactData="0" multipleFieldFilters="0" chartFormat="1">
  <location ref="A24:C29" firstHeaderRow="1" firstDataRow="2" firstDataCol="1" rowPageCount="1" colPageCount="1"/>
  <pivotFields count="6">
    <pivotField axis="axisRow" compact="0" showAll="0" sortType="descending">
      <items count="5">
        <item x="0"/>
        <item x="2"/>
        <item x="3"/>
        <item x="1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E4" sqref="E4"/>
    </sheetView>
  </sheetViews>
  <sheetFormatPr defaultRowHeight="16.899999999999999" x14ac:dyDescent="0.6"/>
  <cols>
    <col min="1" max="1" width="3.5625" customWidth="1"/>
    <col min="5" max="5" width="12.9375" bestFit="1" customWidth="1"/>
  </cols>
  <sheetData>
    <row r="1" spans="2:6" x14ac:dyDescent="0.6">
      <c r="B1" t="s">
        <v>0</v>
      </c>
    </row>
    <row r="3" spans="2:6" x14ac:dyDescent="0.6"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2:6" x14ac:dyDescent="0.6">
      <c r="B4" s="1" t="s">
        <v>211</v>
      </c>
      <c r="C4" s="1" t="s">
        <v>216</v>
      </c>
      <c r="D4" s="1" t="s">
        <v>222</v>
      </c>
      <c r="E4" s="1" t="s">
        <v>228</v>
      </c>
      <c r="F4" s="1">
        <v>320</v>
      </c>
    </row>
    <row r="5" spans="2:6" x14ac:dyDescent="0.6">
      <c r="B5" s="1" t="s">
        <v>212</v>
      </c>
      <c r="C5" s="1" t="s">
        <v>217</v>
      </c>
      <c r="D5" s="1" t="s">
        <v>223</v>
      </c>
      <c r="E5" s="1" t="s">
        <v>229</v>
      </c>
      <c r="F5" s="1">
        <v>380</v>
      </c>
    </row>
    <row r="6" spans="2:6" x14ac:dyDescent="0.6">
      <c r="B6" s="1" t="s">
        <v>213</v>
      </c>
      <c r="C6" s="1" t="s">
        <v>218</v>
      </c>
      <c r="D6" s="1" t="s">
        <v>224</v>
      </c>
      <c r="E6" s="1" t="s">
        <v>230</v>
      </c>
      <c r="F6" s="1">
        <v>420</v>
      </c>
    </row>
    <row r="7" spans="2:6" x14ac:dyDescent="0.6">
      <c r="B7" s="1" t="s">
        <v>214</v>
      </c>
      <c r="C7" s="1" t="s">
        <v>219</v>
      </c>
      <c r="D7" s="1" t="s">
        <v>225</v>
      </c>
      <c r="E7" s="1" t="s">
        <v>231</v>
      </c>
      <c r="F7" s="1">
        <v>290</v>
      </c>
    </row>
    <row r="8" spans="2:6" x14ac:dyDescent="0.6">
      <c r="B8" s="1" t="s">
        <v>215</v>
      </c>
      <c r="C8" s="1" t="s">
        <v>220</v>
      </c>
      <c r="D8" s="1" t="s">
        <v>226</v>
      </c>
      <c r="E8" s="1" t="s">
        <v>232</v>
      </c>
      <c r="F8" s="1">
        <v>175</v>
      </c>
    </row>
    <row r="9" spans="2:6" x14ac:dyDescent="0.6">
      <c r="B9" s="1" t="s">
        <v>211</v>
      </c>
      <c r="C9" s="1" t="s">
        <v>221</v>
      </c>
      <c r="D9" s="1" t="s">
        <v>227</v>
      </c>
      <c r="E9" s="1" t="s">
        <v>233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D17" sqref="D17"/>
    </sheetView>
  </sheetViews>
  <sheetFormatPr defaultRowHeight="16.899999999999999" x14ac:dyDescent="0.6"/>
  <cols>
    <col min="3" max="3" width="12.3125" bestFit="1" customWidth="1"/>
    <col min="4" max="8" width="7.5625" customWidth="1"/>
  </cols>
  <sheetData>
    <row r="1" spans="1:8" ht="24" customHeight="1" thickBot="1" x14ac:dyDescent="0.65">
      <c r="A1" s="23" t="s">
        <v>234</v>
      </c>
      <c r="B1" s="23"/>
      <c r="C1" s="23"/>
      <c r="D1" s="23"/>
      <c r="E1" s="23"/>
      <c r="F1" s="23"/>
      <c r="G1" s="23"/>
      <c r="H1" s="23"/>
    </row>
    <row r="2" spans="1:8" ht="17.649999999999999" thickTop="1" thickBot="1" x14ac:dyDescent="0.65"/>
    <row r="3" spans="1:8" x14ac:dyDescent="0.6">
      <c r="A3" s="25" t="s">
        <v>78</v>
      </c>
      <c r="B3" s="26" t="s">
        <v>79</v>
      </c>
      <c r="C3" s="26" t="s">
        <v>50</v>
      </c>
      <c r="D3" s="26" t="s">
        <v>65</v>
      </c>
      <c r="E3" s="26" t="s">
        <v>80</v>
      </c>
      <c r="F3" s="26" t="s">
        <v>81</v>
      </c>
      <c r="G3" s="26" t="s">
        <v>82</v>
      </c>
      <c r="H3" s="27" t="s">
        <v>83</v>
      </c>
    </row>
    <row r="4" spans="1:8" x14ac:dyDescent="0.6">
      <c r="A4" s="28" t="s">
        <v>84</v>
      </c>
      <c r="B4" s="4" t="s">
        <v>85</v>
      </c>
      <c r="C4" s="4" t="s">
        <v>86</v>
      </c>
      <c r="D4" s="4" t="s">
        <v>71</v>
      </c>
      <c r="E4" s="24">
        <v>28</v>
      </c>
      <c r="F4" s="24">
        <v>38</v>
      </c>
      <c r="G4" s="24">
        <v>8</v>
      </c>
      <c r="H4" s="29">
        <v>17</v>
      </c>
    </row>
    <row r="5" spans="1:8" x14ac:dyDescent="0.6">
      <c r="A5" s="28" t="s">
        <v>87</v>
      </c>
      <c r="B5" s="4" t="s">
        <v>88</v>
      </c>
      <c r="C5" s="4" t="s">
        <v>86</v>
      </c>
      <c r="D5" s="4" t="s">
        <v>69</v>
      </c>
      <c r="E5" s="24">
        <v>25</v>
      </c>
      <c r="F5" s="24">
        <v>33</v>
      </c>
      <c r="G5" s="24">
        <v>5</v>
      </c>
      <c r="H5" s="29">
        <v>20</v>
      </c>
    </row>
    <row r="6" spans="1:8" x14ac:dyDescent="0.6">
      <c r="A6" s="28" t="s">
        <v>89</v>
      </c>
      <c r="B6" s="4" t="s">
        <v>90</v>
      </c>
      <c r="C6" s="4" t="s">
        <v>91</v>
      </c>
      <c r="D6" s="4" t="s">
        <v>69</v>
      </c>
      <c r="E6" s="24">
        <v>20</v>
      </c>
      <c r="F6" s="24">
        <v>35</v>
      </c>
      <c r="G6" s="24">
        <v>9</v>
      </c>
      <c r="H6" s="29">
        <v>18</v>
      </c>
    </row>
    <row r="7" spans="1:8" x14ac:dyDescent="0.6">
      <c r="A7" s="28" t="s">
        <v>92</v>
      </c>
      <c r="B7" s="4" t="s">
        <v>93</v>
      </c>
      <c r="C7" s="4" t="s">
        <v>91</v>
      </c>
      <c r="D7" s="4" t="s">
        <v>69</v>
      </c>
      <c r="E7" s="24">
        <v>29</v>
      </c>
      <c r="F7" s="24">
        <v>38</v>
      </c>
      <c r="G7" s="24">
        <v>10</v>
      </c>
      <c r="H7" s="29">
        <v>19</v>
      </c>
    </row>
    <row r="8" spans="1:8" x14ac:dyDescent="0.6">
      <c r="A8" s="28" t="s">
        <v>94</v>
      </c>
      <c r="B8" s="4" t="s">
        <v>95</v>
      </c>
      <c r="C8" s="4" t="s">
        <v>96</v>
      </c>
      <c r="D8" s="4" t="s">
        <v>71</v>
      </c>
      <c r="E8" s="24">
        <v>27</v>
      </c>
      <c r="F8" s="24">
        <v>30</v>
      </c>
      <c r="G8" s="24">
        <v>8</v>
      </c>
      <c r="H8" s="29">
        <v>12</v>
      </c>
    </row>
    <row r="9" spans="1:8" x14ac:dyDescent="0.6">
      <c r="A9" s="28" t="s">
        <v>84</v>
      </c>
      <c r="B9" s="4" t="s">
        <v>97</v>
      </c>
      <c r="C9" s="4" t="s">
        <v>86</v>
      </c>
      <c r="D9" s="4" t="s">
        <v>71</v>
      </c>
      <c r="E9" s="24">
        <v>26</v>
      </c>
      <c r="F9" s="24">
        <v>32</v>
      </c>
      <c r="G9" s="24">
        <v>10</v>
      </c>
      <c r="H9" s="29">
        <v>18</v>
      </c>
    </row>
    <row r="10" spans="1:8" x14ac:dyDescent="0.6">
      <c r="A10" s="28" t="s">
        <v>98</v>
      </c>
      <c r="B10" s="4" t="s">
        <v>99</v>
      </c>
      <c r="C10" s="4" t="s">
        <v>91</v>
      </c>
      <c r="D10" s="4" t="s">
        <v>71</v>
      </c>
      <c r="E10" s="24">
        <v>25</v>
      </c>
      <c r="F10" s="24">
        <v>34</v>
      </c>
      <c r="G10" s="24">
        <v>8</v>
      </c>
      <c r="H10" s="29">
        <v>20</v>
      </c>
    </row>
    <row r="11" spans="1:8" x14ac:dyDescent="0.6">
      <c r="A11" s="28" t="s">
        <v>100</v>
      </c>
      <c r="B11" s="4" t="s">
        <v>101</v>
      </c>
      <c r="C11" s="4" t="s">
        <v>96</v>
      </c>
      <c r="D11" s="4" t="s">
        <v>69</v>
      </c>
      <c r="E11" s="24">
        <v>29</v>
      </c>
      <c r="F11" s="24">
        <v>40</v>
      </c>
      <c r="G11" s="24">
        <v>10</v>
      </c>
      <c r="H11" s="29">
        <v>18</v>
      </c>
    </row>
    <row r="12" spans="1:8" x14ac:dyDescent="0.6">
      <c r="A12" s="28" t="s">
        <v>102</v>
      </c>
      <c r="B12" s="4" t="s">
        <v>103</v>
      </c>
      <c r="C12" s="4" t="s">
        <v>86</v>
      </c>
      <c r="D12" s="4" t="s">
        <v>71</v>
      </c>
      <c r="E12" s="24">
        <v>30</v>
      </c>
      <c r="F12" s="24">
        <v>37</v>
      </c>
      <c r="G12" s="24">
        <v>8</v>
      </c>
      <c r="H12" s="29">
        <v>18</v>
      </c>
    </row>
    <row r="13" spans="1:8" ht="17.25" thickBot="1" x14ac:dyDescent="0.65">
      <c r="A13" s="30" t="s">
        <v>104</v>
      </c>
      <c r="B13" s="31" t="s">
        <v>105</v>
      </c>
      <c r="C13" s="31" t="s">
        <v>96</v>
      </c>
      <c r="D13" s="31" t="s">
        <v>69</v>
      </c>
      <c r="E13" s="32">
        <v>25</v>
      </c>
      <c r="F13" s="32">
        <v>28</v>
      </c>
      <c r="G13" s="32">
        <v>5</v>
      </c>
      <c r="H13" s="33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H15" sqref="H15"/>
    </sheetView>
  </sheetViews>
  <sheetFormatPr defaultRowHeight="16.899999999999999" x14ac:dyDescent="0.6"/>
  <cols>
    <col min="2" max="2" width="12.5625" customWidth="1"/>
  </cols>
  <sheetData>
    <row r="1" spans="1:7" ht="20.65" x14ac:dyDescent="0.6">
      <c r="A1" s="12" t="s">
        <v>106</v>
      </c>
      <c r="B1" s="12"/>
      <c r="C1" s="12"/>
      <c r="D1" s="12"/>
      <c r="E1" s="12"/>
      <c r="F1" s="12"/>
      <c r="G1" s="12"/>
    </row>
    <row r="3" spans="1:7" x14ac:dyDescent="0.6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6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6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6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6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6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6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6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6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2" priority="2">
      <formula>$B4&lt;=DATE(2017,5,31)</formula>
    </cfRule>
    <cfRule type="expression" dxfId="1" priority="1">
      <formula>$B4&gt;DATE(2017,5,31)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opLeftCell="B20" workbookViewId="0">
      <selection activeCell="E36" sqref="E36"/>
    </sheetView>
  </sheetViews>
  <sheetFormatPr defaultRowHeight="16.899999999999999" x14ac:dyDescent="0.6"/>
  <cols>
    <col min="1" max="1" width="10.4375" bestFit="1" customWidth="1"/>
    <col min="5" max="5" width="11.0625" bestFit="1" customWidth="1"/>
  </cols>
  <sheetData>
    <row r="1" spans="1:10" x14ac:dyDescent="0.6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6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6">
      <c r="A3" s="4" t="s">
        <v>7</v>
      </c>
      <c r="B3" s="5">
        <v>0.42708333333333331</v>
      </c>
      <c r="C3" s="5">
        <v>0.56874999999999998</v>
      </c>
      <c r="D3" s="5">
        <f>IF(RIGHT(A3,3)="자동차", (C3-B3)+TIME(0,2,0), 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6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 (C4-B4)+TIME(0,2,0), C4-B4)</f>
        <v>3.0555555555555617E-2</v>
      </c>
      <c r="E4" s="34"/>
      <c r="G4" s="4" t="s">
        <v>22</v>
      </c>
      <c r="H4" s="4">
        <v>94</v>
      </c>
      <c r="I4" s="4">
        <v>95</v>
      </c>
      <c r="J4" s="4">
        <v>93</v>
      </c>
    </row>
    <row r="5" spans="1:10" x14ac:dyDescent="0.6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6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6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6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6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6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6">
      <c r="H11" s="13" t="s">
        <v>28</v>
      </c>
      <c r="I11" s="13"/>
      <c r="J11" s="4" t="str">
        <f>COUNTIFS(H3:H9, "&gt;=80", I3:I9, "&gt;=90", J3:J9, "&gt;=90")&amp;"명"</f>
        <v>4명</v>
      </c>
    </row>
    <row r="13" spans="1:10" x14ac:dyDescent="0.6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6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6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6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6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6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6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6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6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6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6">
      <c r="E24" s="6" t="s">
        <v>47</v>
      </c>
      <c r="G24" s="4" t="s">
        <v>235</v>
      </c>
      <c r="H24" s="6" t="s">
        <v>62</v>
      </c>
    </row>
    <row r="25" spans="1:10" x14ac:dyDescent="0.6">
      <c r="E25" s="7">
        <f>ABS((SUMIF(A15:A22, "사원", E15:E22)/COUNTIF(A15:A22,"사원"))-(SUMIF(A15:A22, "대리", E15:E22)/COUNTIF(A15:A22,"대리")))</f>
        <v>776666.66666666651</v>
      </c>
      <c r="G25" s="4" t="s">
        <v>236</v>
      </c>
      <c r="H25" s="4">
        <f>ROUNDDOWN(DAVERAGE(G14:J22, 3, G24:G25),1)</f>
        <v>75.2</v>
      </c>
    </row>
    <row r="27" spans="1:10" x14ac:dyDescent="0.6">
      <c r="A27" s="2" t="s">
        <v>63</v>
      </c>
      <c r="B27" s="3" t="s">
        <v>64</v>
      </c>
    </row>
    <row r="28" spans="1:10" x14ac:dyDescent="0.6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6">
      <c r="A29" s="4" t="s">
        <v>68</v>
      </c>
      <c r="B29" s="4" t="s">
        <v>69</v>
      </c>
      <c r="C29" s="4">
        <v>84</v>
      </c>
      <c r="D29" s="4" t="str">
        <f>IFERROR(CHOOSE(_xlfn.RANK.EQ(C29, $C$29:$C$36, 0), "최우수", "우수"), " ")</f>
        <v xml:space="preserve"> </v>
      </c>
    </row>
    <row r="30" spans="1:10" x14ac:dyDescent="0.6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 $C$29:$C$36, 0), "최우수", "우수"), " ")</f>
        <v>최우수</v>
      </c>
    </row>
    <row r="31" spans="1:10" x14ac:dyDescent="0.6">
      <c r="A31" s="4" t="s">
        <v>72</v>
      </c>
      <c r="B31" s="4" t="s">
        <v>69</v>
      </c>
      <c r="C31" s="4">
        <v>90</v>
      </c>
      <c r="D31" s="4" t="str">
        <f t="shared" si="1"/>
        <v xml:space="preserve"> </v>
      </c>
    </row>
    <row r="32" spans="1:10" x14ac:dyDescent="0.6">
      <c r="A32" s="4" t="s">
        <v>73</v>
      </c>
      <c r="B32" s="4" t="s">
        <v>69</v>
      </c>
      <c r="C32" s="4">
        <v>87</v>
      </c>
      <c r="D32" s="4" t="str">
        <f t="shared" si="1"/>
        <v xml:space="preserve"> </v>
      </c>
    </row>
    <row r="33" spans="1:4" x14ac:dyDescent="0.6">
      <c r="A33" s="4" t="s">
        <v>74</v>
      </c>
      <c r="B33" s="4" t="s">
        <v>71</v>
      </c>
      <c r="C33" s="4">
        <v>91</v>
      </c>
      <c r="D33" s="4" t="str">
        <f t="shared" si="1"/>
        <v xml:space="preserve"> </v>
      </c>
    </row>
    <row r="34" spans="1:4" x14ac:dyDescent="0.6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6">
      <c r="A35" s="4" t="s">
        <v>76</v>
      </c>
      <c r="B35" s="4" t="s">
        <v>69</v>
      </c>
      <c r="C35" s="4">
        <v>89</v>
      </c>
      <c r="D35" s="4" t="str">
        <f t="shared" si="1"/>
        <v xml:space="preserve"> </v>
      </c>
    </row>
    <row r="36" spans="1:4" x14ac:dyDescent="0.6">
      <c r="A36" s="4" t="s">
        <v>77</v>
      </c>
      <c r="B36" s="4" t="s">
        <v>71</v>
      </c>
      <c r="C36" s="4">
        <v>93</v>
      </c>
      <c r="D36" s="4" t="str">
        <f t="shared" si="1"/>
        <v xml:space="preserve"> </v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abSelected="1" topLeftCell="A13" workbookViewId="0">
      <selection activeCell="D30" sqref="D30"/>
    </sheetView>
  </sheetViews>
  <sheetFormatPr defaultRowHeight="16.899999999999999" x14ac:dyDescent="0.6"/>
  <cols>
    <col min="1" max="1" width="14" bestFit="1" customWidth="1"/>
    <col min="2" max="2" width="7.8125" bestFit="1" customWidth="1"/>
    <col min="3" max="3" width="5" bestFit="1" customWidth="1"/>
    <col min="4" max="4" width="8.5625" bestFit="1" customWidth="1"/>
  </cols>
  <sheetData>
    <row r="1" spans="1:6" ht="20.65" x14ac:dyDescent="0.6">
      <c r="A1" s="12" t="s">
        <v>125</v>
      </c>
      <c r="B1" s="12"/>
      <c r="C1" s="12"/>
      <c r="D1" s="12"/>
      <c r="E1" s="12"/>
      <c r="F1" s="12"/>
    </row>
    <row r="3" spans="1:6" x14ac:dyDescent="0.6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6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6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6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6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6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6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6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6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6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6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6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6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6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6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6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6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6">
      <c r="A22" s="20" t="s">
        <v>17</v>
      </c>
      <c r="B22" t="s">
        <v>204</v>
      </c>
    </row>
    <row r="24" spans="1:6" x14ac:dyDescent="0.6">
      <c r="A24" s="20" t="s">
        <v>205</v>
      </c>
      <c r="B24" s="20" t="s">
        <v>127</v>
      </c>
    </row>
    <row r="25" spans="1:6" x14ac:dyDescent="0.6">
      <c r="A25" s="20" t="s">
        <v>126</v>
      </c>
      <c r="B25" t="s">
        <v>132</v>
      </c>
      <c r="C25" t="s">
        <v>138</v>
      </c>
    </row>
    <row r="26" spans="1:6" x14ac:dyDescent="0.6">
      <c r="A26" t="s">
        <v>131</v>
      </c>
      <c r="B26" s="21">
        <v>87.333333333333329</v>
      </c>
      <c r="C26" s="21">
        <v>85</v>
      </c>
    </row>
    <row r="27" spans="1:6" x14ac:dyDescent="0.6">
      <c r="A27" t="s">
        <v>141</v>
      </c>
      <c r="B27" s="21">
        <v>92</v>
      </c>
      <c r="C27" s="21">
        <v>85.666666666666671</v>
      </c>
    </row>
    <row r="28" spans="1:6" x14ac:dyDescent="0.6">
      <c r="A28" t="s">
        <v>150</v>
      </c>
      <c r="B28" s="21">
        <v>77</v>
      </c>
      <c r="C28" s="21">
        <v>89</v>
      </c>
    </row>
    <row r="29" spans="1:6" x14ac:dyDescent="0.6">
      <c r="A29" t="s">
        <v>135</v>
      </c>
      <c r="B29" s="21">
        <v>92</v>
      </c>
      <c r="C29" s="21">
        <v>80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H16" sqref="H16"/>
    </sheetView>
  </sheetViews>
  <sheetFormatPr defaultRowHeight="16.899999999999999" x14ac:dyDescent="0.6"/>
  <cols>
    <col min="1" max="1" width="10.4375" bestFit="1" customWidth="1"/>
    <col min="6" max="6" width="5.5625" customWidth="1"/>
    <col min="7" max="7" width="10.4375" bestFit="1" customWidth="1"/>
  </cols>
  <sheetData>
    <row r="1" spans="1:11" x14ac:dyDescent="0.6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6">
      <c r="E2" s="9" t="s">
        <v>162</v>
      </c>
      <c r="K2" s="9" t="s">
        <v>162</v>
      </c>
    </row>
    <row r="3" spans="1:11" x14ac:dyDescent="0.6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6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6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6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6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6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6">
      <c r="A11" s="14" t="s">
        <v>173</v>
      </c>
      <c r="B11" s="14"/>
      <c r="C11" s="14"/>
      <c r="D11" s="14"/>
      <c r="E11" s="14"/>
    </row>
    <row r="12" spans="1:11" x14ac:dyDescent="0.6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6">
      <c r="A13" s="4" t="s">
        <v>168</v>
      </c>
      <c r="B13" s="22">
        <v>1100</v>
      </c>
      <c r="C13" s="22">
        <v>1850</v>
      </c>
      <c r="D13" s="22">
        <v>4000</v>
      </c>
      <c r="E13" s="22">
        <v>3000</v>
      </c>
    </row>
    <row r="14" spans="1:11" x14ac:dyDescent="0.6">
      <c r="A14" s="4" t="s">
        <v>170</v>
      </c>
      <c r="B14" s="22">
        <v>160.5</v>
      </c>
      <c r="C14" s="22">
        <v>550</v>
      </c>
      <c r="D14" s="22">
        <v>1671.5</v>
      </c>
      <c r="E14" s="22">
        <v>888</v>
      </c>
    </row>
    <row r="15" spans="1:11" x14ac:dyDescent="0.6">
      <c r="A15" s="4" t="s">
        <v>172</v>
      </c>
      <c r="B15" s="22">
        <v>45.5</v>
      </c>
      <c r="C15" s="22">
        <v>292.5</v>
      </c>
      <c r="D15" s="22">
        <v>796.5</v>
      </c>
      <c r="E15" s="22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G15" sqref="G15"/>
    </sheetView>
  </sheetViews>
  <sheetFormatPr defaultRowHeight="16.899999999999999" x14ac:dyDescent="0.6"/>
  <cols>
    <col min="5" max="5" width="10.5625" bestFit="1" customWidth="1"/>
  </cols>
  <sheetData>
    <row r="1" spans="1:6" ht="20.65" x14ac:dyDescent="0.6">
      <c r="A1" s="12" t="s">
        <v>174</v>
      </c>
      <c r="B1" s="12"/>
      <c r="C1" s="12"/>
      <c r="D1" s="12"/>
      <c r="E1" s="12"/>
      <c r="F1" s="12"/>
    </row>
    <row r="3" spans="1:6" x14ac:dyDescent="0.6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6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6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6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6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6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6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6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6">
      <c r="A11" s="15" t="s">
        <v>187</v>
      </c>
      <c r="B11" s="16"/>
      <c r="C11" s="11">
        <f>AVERAGE(C4:C10)</f>
        <v>71.705714285714279</v>
      </c>
      <c r="D11" s="11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9" zoomScale="85" zoomScaleNormal="85" workbookViewId="0">
      <selection activeCell="I21" sqref="I21"/>
    </sheetView>
  </sheetViews>
  <sheetFormatPr defaultRowHeight="16.899999999999999" x14ac:dyDescent="0.6"/>
  <cols>
    <col min="2" max="2" width="9" bestFit="1" customWidth="1"/>
    <col min="4" max="5" width="10.4375" bestFit="1" customWidth="1"/>
  </cols>
  <sheetData>
    <row r="1" spans="1:6" ht="20.65" x14ac:dyDescent="0.6">
      <c r="A1" s="12" t="s">
        <v>188</v>
      </c>
      <c r="B1" s="12"/>
      <c r="C1" s="12"/>
      <c r="D1" s="12"/>
      <c r="E1" s="12"/>
      <c r="F1" s="12"/>
    </row>
    <row r="3" spans="1:6" x14ac:dyDescent="0.6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6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6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6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6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6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6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6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6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ASUS</cp:lastModifiedBy>
  <dcterms:created xsi:type="dcterms:W3CDTF">2023-04-27T08:01:32Z</dcterms:created>
  <dcterms:modified xsi:type="dcterms:W3CDTF">2026-11-06T01:47:32Z</dcterms:modified>
</cp:coreProperties>
</file>