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682796-B8D3-4308-A1FA-24C87FCBA015}" xr6:coauthVersionLast="47" xr6:coauthVersionMax="47" xr10:uidLastSave="{00000000-0000-0000-0000-000000000000}"/>
  <bookViews>
    <workbookView xWindow="-98" yWindow="-98" windowWidth="21795" windowHeight="12975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JSY</author>
  </authors>
  <commentList>
    <comment ref="A1" authorId="0" shapeId="0" xr:uid="{DDFF2D24-A7AC-48B3-8E43-02FF73A7907F}">
      <text>
        <r>
          <rPr>
            <b/>
            <sz val="9"/>
            <color indexed="81"/>
            <rFont val="Tahoma"/>
            <family val="2"/>
          </rPr>
          <t>JSY: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<sst xmlns="http://schemas.openxmlformats.org/spreadsheetml/2006/main" count="385" uniqueCount="237">
  <si>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</si>
  <si>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</si>
  <si>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</si>
  <si>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</si>
  <si>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</si>
  <si>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</si>
  <si>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</si>
  <si>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</si>
  <si>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</si>
  <si>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</si>
  <si>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</si>
  <si>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</si>
  <si>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</si>
  <si>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</si>
  <si>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</si>
  <si>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</si>
  <si>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</si>
  <si>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</si>
  <si>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</si>
  <si>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</si>
  <si>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</si>
  <si>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</si>
  <si>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</si>
  <si>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</si>
  <si>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</si>
  <si>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</si>
  <si>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</si>
  <si>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</si>
  <si>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</si>
  <si>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</si>
  <si>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</si>
  <si>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</si>
  <si>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</si>
  <si>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</si>
  <si>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</si>
  <si>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</si>
  <si>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</si>
  <si>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</si>
  <si>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</si>
  <si>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</si>
  <si>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</si>
  <si>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</si>
  <si>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</si>
  <si>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</si>
  <si>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</si>
  <si>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</si>
  <si>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</si>
  <si>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</si>
  <si>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</si>
  <si>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</si>
  <si>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</si>
  <si>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</si>
  <si>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</si>
  <si>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</si>
  <si>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</si>
  <si>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</si>
  <si>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</si>
  <si>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</si>
  <si>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</si>
  <si>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</si>
  <si>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</si>
  <si>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</si>
  <si>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</si>
  <si>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</si>
  <si>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</si>
  <si>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</si>
  <si>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</si>
  <si>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</si>
  <si>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</si>
  <si>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</si>
  <si>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</si>
  <si>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</si>
  <si>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</si>
  <si>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</si>
  <si>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</si>
  <si>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</si>
  <si>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</si>
  <si>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</si>
  <si>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</si>
  <si>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</si>
  <si>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</si>
  <si>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</si>
  <si>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</si>
  <si>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</si>
  <si>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</si>
  <si>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</si>
  <si>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</si>
  <si>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</si>
  <si>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</si>
  <si>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</si>
  <si>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</si>
  <si>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</si>
  <si>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</si>
  <si>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</si>
  <si>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</si>
  <si>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</si>
  <si>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</si>
  <si>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</si>
  <si>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</si>
  <si>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</si>
  <si>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</si>
  <si>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</si>
  <si>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</si>
  <si>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</si>
  <si>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</si>
  <si>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</si>
  <si>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</si>
  <si>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</si>
  <si>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</si>
  <si>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</si>
  <si>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</si>
  <si>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</si>
  <si>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</si>
  <si>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</si>
  <si>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</si>
  <si>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</si>
  <si>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</si>
  <si>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</si>
  <si>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</si>
  <si>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</si>
  <si>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</si>
  <si>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</si>
  <si>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</si>
  <si>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</si>
  <si>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</si>
  <si>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</si>
  <si>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</si>
  <si>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</si>
  <si>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</si>
  <si>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</si>
  <si>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</si>
  <si>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</si>
  <si>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</si>
  <si>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</si>
  <si>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</si>
  <si>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</si>
  <si>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</si>
  <si>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</si>
  <si>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</si>
  <si>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</si>
  <si>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</si>
  <si>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</si>
  <si>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</si>
  <si>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</si>
  <si>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</si>
  <si>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</si>
  <si>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</si>
  <si>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</si>
  <si>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</si>
  <si>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</si>
  <si>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</si>
  <si>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</si>
  <si>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</si>
  <si>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</si>
  <si>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</si>
  <si>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</si>
  <si>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</si>
  <si>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</si>
  <si>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</si>
  <si>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</si>
  <si>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</si>
  <si>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</si>
  <si>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</si>
  <si>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</si>
  <si>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</si>
  <si>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</si>
  <si>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</si>
  <si>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</si>
  <si>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</si>
  <si>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</si>
  <si>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</si>
  <si>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</si>
  <si>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</si>
  <si>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</si>
  <si>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</si>
  <si>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</si>
  <si>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</si>
  <si>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</si>
  <si>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</si>
  <si>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</si>
  <si>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</si>
  <si>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</si>
  <si>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</si>
  <si>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</si>
  <si>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</si>
  <si>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</si>
  <si>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</si>
  <si>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</si>
  <si>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</si>
  <si>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</si>
  <si>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</si>
  <si>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</si>
  <si>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</si>
  <si>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</si>
  <si>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</si>
  <si>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</si>
  <si>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</si>
  <si>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</si>
  <si>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</si>
  <si>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</si>
  <si>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</si>
  <si>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</si>
  <si>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</si>
  <si>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</si>
  <si>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</si>
  <si>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</si>
  <si>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</si>
  <si>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</si>
  <si>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</si>
  <si>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02-493-8033</t>
    <phoneticPr fontId="1" type="noConversion"/>
  </si>
  <si>
    <t>051-903-4725</t>
    <phoneticPr fontId="1" type="noConversion"/>
  </si>
  <si>
    <t>042-771-0258</t>
    <phoneticPr fontId="1" type="noConversion"/>
  </si>
  <si>
    <t>053-474-2121</t>
    <phoneticPr fontId="1" type="noConversion"/>
  </si>
  <si>
    <t>062-482-7742</t>
    <phoneticPr fontId="1" type="noConversion"/>
  </si>
  <si>
    <t>033-378-2383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</si>
  <si>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</si>
  <si>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</si>
  <si>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</si>
  <si>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</si>
  <si>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</si>
  <si>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</si>
  <si>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서울</t>
    <phoneticPr fontId="1" type="noConversion"/>
  </si>
  <si>
    <t>부산</t>
    <phoneticPr fontId="1" type="noConversion"/>
  </si>
  <si>
    <t>대전</t>
    <phoneticPr fontId="1" type="noConversion"/>
  </si>
  <si>
    <t>대구</t>
    <phoneticPr fontId="1" type="noConversion"/>
  </si>
  <si>
    <t>광주</t>
    <phoneticPr fontId="1" type="noConversion"/>
  </si>
  <si>
    <t>강릉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</si>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</sst>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General&quot;점&quot;"/>
    <numFmt numFmtId="180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차트작업!$E$4:$E$10</c15:sqref>
                  </c15:fullRef>
                </c:ext>
              </c:extLst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19DC76E5-1542-B690-9511-208C6F7BFBB1}"/>
            </a:ext>
          </a:extLst>
        </xdr:cNvPr>
        <xdr:cNvSpPr/>
      </xdr:nvSpPr>
      <xdr:spPr>
        <a:xfrm>
          <a:off x="2743200" y="2833688"/>
          <a:ext cx="1490663" cy="428625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SY" refreshedDate="46218.015791203703" createdVersion="8" refreshedVersion="8" minRefreshableVersion="3" recordCount="16" xr:uid="{198EE269-3029-4B52-BA46-7A0CC33EE988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D02CE2-468A-480E-BA54-5F1AE27ED385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2"/>
        <item x="1"/>
        <item x="0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9" sqref="B9"/>
    </sheetView>
  </sheetViews>
  <sheetFormatPr defaultRowHeight="16.899999999999999" x14ac:dyDescent="0.6"/>
  <cols>
    <col min="1" max="1" width="3.5625" customWidth="1"/>
    <col min="5" max="5" width="12.9375" bestFit="1" customWidth="1"/>
  </cols>
  <sheetData>
    <row r="1" spans="2:6" x14ac:dyDescent="0.6">
      <c r="B1" t="s">
        <v>0</v>
      </c>
    </row>
    <row r="3" spans="2:6" x14ac:dyDescent="0.6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6">
      <c r="B4" s="1" t="s">
        <v>227</v>
      </c>
      <c r="C4" s="1" t="s">
        <v>226</v>
      </c>
      <c r="D4" s="1" t="s">
        <v>215</v>
      </c>
      <c r="E4" s="1" t="s">
        <v>214</v>
      </c>
      <c r="F4" s="1">
        <v>320</v>
      </c>
    </row>
    <row r="5" spans="2:6" x14ac:dyDescent="0.6">
      <c r="B5" s="1" t="s">
        <v>228</v>
      </c>
      <c r="C5" s="1" t="s">
        <v>225</v>
      </c>
      <c r="D5" s="1" t="s">
        <v>216</v>
      </c>
      <c r="E5" s="1" t="s">
        <v>213</v>
      </c>
      <c r="F5" s="1">
        <v>380</v>
      </c>
    </row>
    <row r="6" spans="2:6" x14ac:dyDescent="0.6">
      <c r="B6" s="1" t="s">
        <v>229</v>
      </c>
      <c r="C6" s="1" t="s">
        <v>224</v>
      </c>
      <c r="D6" s="1" t="s">
        <v>217</v>
      </c>
      <c r="E6" s="1" t="s">
        <v>212</v>
      </c>
      <c r="F6" s="1">
        <v>420</v>
      </c>
    </row>
    <row r="7" spans="2:6" x14ac:dyDescent="0.6">
      <c r="B7" s="1" t="s">
        <v>230</v>
      </c>
      <c r="C7" s="1" t="s">
        <v>223</v>
      </c>
      <c r="D7" s="1" t="s">
        <v>218</v>
      </c>
      <c r="E7" s="1" t="s">
        <v>211</v>
      </c>
      <c r="F7" s="1">
        <v>290</v>
      </c>
    </row>
    <row r="8" spans="2:6" x14ac:dyDescent="0.6">
      <c r="B8" s="1" t="s">
        <v>231</v>
      </c>
      <c r="C8" s="1" t="s">
        <v>222</v>
      </c>
      <c r="D8" s="1" t="s">
        <v>219</v>
      </c>
      <c r="E8" s="1" t="s">
        <v>210</v>
      </c>
      <c r="F8" s="1">
        <v>175</v>
      </c>
    </row>
    <row r="9" spans="2:6" x14ac:dyDescent="0.6">
      <c r="B9" s="1" t="s">
        <v>227</v>
      </c>
      <c r="C9" s="1" t="s">
        <v>221</v>
      </c>
      <c r="D9" s="1" t="s">
        <v>220</v>
      </c>
      <c r="E9" s="1" t="s">
        <v>209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F15" sqref="F15"/>
    </sheetView>
  </sheetViews>
  <sheetFormatPr defaultRowHeight="16.899999999999999" x14ac:dyDescent="0.6"/>
  <cols>
    <col min="3" max="3" width="12.3125" bestFit="1" customWidth="1"/>
    <col min="4" max="8" width="7.5625" customWidth="1"/>
  </cols>
  <sheetData>
    <row r="1" spans="1:8" ht="24" customHeight="1" thickBot="1" x14ac:dyDescent="0.6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7.649999999999999" thickTop="1" thickBot="1" x14ac:dyDescent="0.65"/>
    <row r="3" spans="1:8" x14ac:dyDescent="0.6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6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6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6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6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6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6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6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6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6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6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J11" sqref="J11"/>
    </sheetView>
  </sheetViews>
  <sheetFormatPr defaultRowHeight="16.899999999999999" x14ac:dyDescent="0.6"/>
  <cols>
    <col min="2" max="2" width="12.5625" customWidth="1"/>
  </cols>
  <sheetData>
    <row r="1" spans="1:7" ht="20.65" x14ac:dyDescent="0.6">
      <c r="A1" s="12" t="s">
        <v>106</v>
      </c>
      <c r="B1" s="12"/>
      <c r="C1" s="12"/>
      <c r="D1" s="12"/>
      <c r="E1" s="12"/>
      <c r="F1" s="12"/>
      <c r="G1" s="12"/>
    </row>
    <row r="3" spans="1:7" x14ac:dyDescent="0.6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6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6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6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6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6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6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6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6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DATE(2017,5,31)&gt;$B4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F31" sqref="F31"/>
    </sheetView>
  </sheetViews>
  <sheetFormatPr defaultRowHeight="16.899999999999999" x14ac:dyDescent="0.6"/>
  <cols>
    <col min="1" max="1" width="10.4375" bestFit="1" customWidth="1"/>
    <col min="5" max="5" width="11.0625" bestFit="1" customWidth="1"/>
  </cols>
  <sheetData>
    <row r="1" spans="1:10" x14ac:dyDescent="0.6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6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6">
      <c r="A3" s="4" t="s">
        <v>7</v>
      </c>
      <c r="B3" s="5">
        <v>0.42708333333333331</v>
      </c>
      <c r="C3" s="5">
        <v>0.56874999999999998</v>
      </c>
      <c r="D3" s="5">
        <f>IF(RIGHT(A3,3)="자동차",C3-B3+TIME(,2,),C3-B3)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6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6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6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6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6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6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6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6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6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6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6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6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6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6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6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6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6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6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6">
      <c r="E24" s="6" t="s">
        <v>47</v>
      </c>
      <c r="G24" s="4" t="s">
        <v>235</v>
      </c>
      <c r="H24" s="6" t="s">
        <v>62</v>
      </c>
    </row>
    <row r="25" spans="1:10" x14ac:dyDescent="0.6">
      <c r="E25" s="7">
        <f>ABS(SUMIFS(E15:E22,A15:A22,"사원")/COUNTIF(A15:A22,"사원")-SUMIFS(E15:E22,A15:A22,"대리")/COUNTIF(A15:A22,"대리"))</f>
        <v>776666.66666666651</v>
      </c>
      <c r="G25" s="4" t="s">
        <v>236</v>
      </c>
      <c r="H25" s="4">
        <f>ROUNDDOWN(DAVERAGE(H14:J22,2,$G$24:$G$25),1)</f>
        <v>75.2</v>
      </c>
    </row>
    <row r="27" spans="1:10" x14ac:dyDescent="0.6">
      <c r="A27" s="2" t="s">
        <v>63</v>
      </c>
      <c r="B27" s="3" t="s">
        <v>64</v>
      </c>
    </row>
    <row r="28" spans="1:10" x14ac:dyDescent="0.6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6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6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6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6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6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6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6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6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0" workbookViewId="0">
      <selection activeCell="A26" sqref="A26"/>
    </sheetView>
  </sheetViews>
  <sheetFormatPr defaultRowHeight="16.899999999999999" x14ac:dyDescent="0.6"/>
  <cols>
    <col min="1" max="1" width="14" bestFit="1" customWidth="1"/>
    <col min="2" max="2" width="7.8125" bestFit="1" customWidth="1"/>
    <col min="3" max="3" width="5" bestFit="1" customWidth="1"/>
    <col min="4" max="4" width="8.5625" bestFit="1" customWidth="1"/>
  </cols>
  <sheetData>
    <row r="1" spans="1:6" ht="20.65" x14ac:dyDescent="0.6">
      <c r="A1" s="12" t="s">
        <v>125</v>
      </c>
      <c r="B1" s="12"/>
      <c r="C1" s="12"/>
      <c r="D1" s="12"/>
      <c r="E1" s="12"/>
      <c r="F1" s="12"/>
    </row>
    <row r="3" spans="1:6" x14ac:dyDescent="0.6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6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6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6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6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6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6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6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6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6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6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6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6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6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6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6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6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6">
      <c r="A22" s="31" t="s">
        <v>17</v>
      </c>
      <c r="B22" t="s">
        <v>233</v>
      </c>
    </row>
    <row r="24" spans="1:6" x14ac:dyDescent="0.6">
      <c r="A24" s="31" t="s">
        <v>234</v>
      </c>
      <c r="B24" s="31" t="s">
        <v>127</v>
      </c>
    </row>
    <row r="25" spans="1:6" x14ac:dyDescent="0.6">
      <c r="A25" s="31" t="s">
        <v>126</v>
      </c>
      <c r="B25" t="s">
        <v>132</v>
      </c>
      <c r="C25" t="s">
        <v>138</v>
      </c>
    </row>
    <row r="26" spans="1:6" x14ac:dyDescent="0.6">
      <c r="A26" t="s">
        <v>141</v>
      </c>
      <c r="B26" s="32">
        <v>92</v>
      </c>
      <c r="C26" s="32">
        <v>85.666666666666671</v>
      </c>
    </row>
    <row r="27" spans="1:6" x14ac:dyDescent="0.6">
      <c r="A27" t="s">
        <v>135</v>
      </c>
      <c r="B27" s="32">
        <v>92</v>
      </c>
      <c r="C27" s="32">
        <v>80</v>
      </c>
    </row>
    <row r="28" spans="1:6" x14ac:dyDescent="0.6">
      <c r="A28" t="s">
        <v>131</v>
      </c>
      <c r="B28" s="32">
        <v>87.333333333333329</v>
      </c>
      <c r="C28" s="32">
        <v>85</v>
      </c>
    </row>
    <row r="29" spans="1:6" x14ac:dyDescent="0.6">
      <c r="A29" t="s">
        <v>150</v>
      </c>
      <c r="B29" s="32">
        <v>77</v>
      </c>
      <c r="C29" s="32">
        <v>89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J23" sqref="J23"/>
    </sheetView>
  </sheetViews>
  <sheetFormatPr defaultRowHeight="16.899999999999999" x14ac:dyDescent="0.6"/>
  <cols>
    <col min="1" max="1" width="10.4375" bestFit="1" customWidth="1"/>
    <col min="6" max="6" width="5.5625" customWidth="1"/>
    <col min="7" max="7" width="10.4375" bestFit="1" customWidth="1"/>
  </cols>
  <sheetData>
    <row r="1" spans="1:11" x14ac:dyDescent="0.6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6">
      <c r="E2" s="9" t="s">
        <v>162</v>
      </c>
      <c r="K2" s="9" t="s">
        <v>162</v>
      </c>
    </row>
    <row r="3" spans="1:11" x14ac:dyDescent="0.6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6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6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6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6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6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6">
      <c r="A11" s="14" t="s">
        <v>173</v>
      </c>
      <c r="B11" s="14"/>
      <c r="C11" s="14"/>
      <c r="D11" s="14"/>
      <c r="E11" s="14"/>
    </row>
    <row r="12" spans="1:11" x14ac:dyDescent="0.6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6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6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6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F17" sqref="F17"/>
    </sheetView>
  </sheetViews>
  <sheetFormatPr defaultRowHeight="16.899999999999999" x14ac:dyDescent="0.6"/>
  <cols>
    <col min="5" max="5" width="10.5625" bestFit="1" customWidth="1"/>
  </cols>
  <sheetData>
    <row r="1" spans="1:6" ht="20.65" x14ac:dyDescent="0.6">
      <c r="A1" s="12" t="s">
        <v>174</v>
      </c>
      <c r="B1" s="12"/>
      <c r="C1" s="12"/>
      <c r="D1" s="12"/>
      <c r="E1" s="12"/>
      <c r="F1" s="12"/>
    </row>
    <row r="3" spans="1:6" x14ac:dyDescent="0.6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6">
      <c r="A4" s="4" t="s">
        <v>178</v>
      </c>
      <c r="B4" s="4" t="s">
        <v>179</v>
      </c>
      <c r="C4" s="34">
        <v>81.569999999999993</v>
      </c>
      <c r="D4" s="3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6">
      <c r="A5" s="4" t="s">
        <v>180</v>
      </c>
      <c r="B5" s="4" t="s">
        <v>181</v>
      </c>
      <c r="C5" s="34">
        <v>68.42</v>
      </c>
      <c r="D5" s="3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6">
      <c r="A6" s="4" t="s">
        <v>182</v>
      </c>
      <c r="B6" s="4" t="s">
        <v>179</v>
      </c>
      <c r="C6" s="34">
        <v>68.91</v>
      </c>
      <c r="D6" s="34">
        <v>45.93</v>
      </c>
      <c r="E6" s="7">
        <f t="shared" si="0"/>
        <v>4445500</v>
      </c>
      <c r="F6" s="4" t="str">
        <f t="shared" si="1"/>
        <v>300만원</v>
      </c>
    </row>
    <row r="7" spans="1:6" x14ac:dyDescent="0.6">
      <c r="A7" s="4" t="s">
        <v>183</v>
      </c>
      <c r="B7" s="4" t="s">
        <v>181</v>
      </c>
      <c r="C7" s="34">
        <v>83.63</v>
      </c>
      <c r="D7" s="34">
        <v>84.73</v>
      </c>
      <c r="E7" s="7">
        <f t="shared" si="0"/>
        <v>5181500</v>
      </c>
      <c r="F7" s="4" t="str">
        <f t="shared" si="1"/>
        <v>500만원</v>
      </c>
    </row>
    <row r="8" spans="1:6" x14ac:dyDescent="0.6">
      <c r="A8" s="4" t="s">
        <v>184</v>
      </c>
      <c r="B8" s="4" t="s">
        <v>181</v>
      </c>
      <c r="C8" s="34">
        <v>59.46</v>
      </c>
      <c r="D8" s="3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6">
      <c r="A9" s="4" t="s">
        <v>185</v>
      </c>
      <c r="B9" s="4" t="s">
        <v>115</v>
      </c>
      <c r="C9" s="34">
        <v>78.180000000000007</v>
      </c>
      <c r="D9" s="3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6">
      <c r="A10" s="4" t="s">
        <v>186</v>
      </c>
      <c r="B10" s="4" t="s">
        <v>115</v>
      </c>
      <c r="C10" s="34">
        <v>61.77</v>
      </c>
      <c r="D10" s="3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6">
      <c r="A11" s="15" t="s">
        <v>187</v>
      </c>
      <c r="B11" s="16"/>
      <c r="C11" s="34">
        <f>AVERAGE(C4:C10)</f>
        <v>71.705714285714279</v>
      </c>
      <c r="D11" s="34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10" workbookViewId="0">
      <selection activeCell="J14" sqref="J14"/>
    </sheetView>
  </sheetViews>
  <sheetFormatPr defaultRowHeight="16.899999999999999" x14ac:dyDescent="0.6"/>
  <cols>
    <col min="2" max="2" width="9" bestFit="1" customWidth="1"/>
    <col min="4" max="5" width="10.4375" bestFit="1" customWidth="1"/>
  </cols>
  <sheetData>
    <row r="1" spans="1:6" ht="20.65" x14ac:dyDescent="0.6">
      <c r="A1" s="12" t="s">
        <v>188</v>
      </c>
      <c r="B1" s="12"/>
      <c r="C1" s="12"/>
      <c r="D1" s="12"/>
      <c r="E1" s="12"/>
      <c r="F1" s="12"/>
    </row>
    <row r="3" spans="1:6" x14ac:dyDescent="0.6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6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6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6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6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6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6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6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6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서윤 정</cp:lastModifiedBy>
  <dcterms:created xsi:type="dcterms:W3CDTF">2023-04-27T08:01:32Z</dcterms:created>
  <dcterms:modified xsi:type="dcterms:W3CDTF">2026-07-14T15:49:56Z</dcterms:modified>
</cp:coreProperties>
</file>