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 codeName="{1AED2BDD-1FA3-CEF2-32D4-FBADEFEB71E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4835C007-06F5-42A9-87D7-891F590C67D5}" xr6:coauthVersionLast="44" xr6:coauthVersionMax="44" xr10:uidLastSave="{00000000-0000-0000-0000-000000000000}"/>
  <bookViews>
    <workbookView xWindow="-120" yWindow="-120" windowWidth="29040" windowHeight="1572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7" l="1"/>
  <c r="C11" i="7"/>
  <c r="D30" i="4"/>
  <c r="D31" i="4"/>
  <c r="D32" i="4"/>
  <c r="D33" i="4"/>
  <c r="D34" i="4"/>
  <c r="D35" i="4"/>
  <c r="D36" i="4"/>
  <c r="D29" i="4"/>
  <c r="H25" i="4"/>
  <c r="J11" i="4"/>
  <c r="E25" i="4"/>
  <c r="D4" i="4"/>
  <c r="D5" i="4"/>
  <c r="D6" i="4"/>
  <c r="D7" i="4"/>
  <c r="D8" i="4"/>
  <c r="D9" i="4"/>
  <c r="D10" i="4"/>
  <c r="D3" i="4"/>
  <c r="E11" i="8" l="1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A1" authorId="0" shapeId="0" xr:uid="{6F92A68E-E5A4-4AF4-9C20-992D765AE61F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<sst xmlns="http://schemas.openxmlformats.org/spreadsheetml/2006/main" count="451" uniqueCount="237">
  <si>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</si>
  <si>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</si>
  <si>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</si>
  <si>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</si>
  <si>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</si>
  <si>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</si>
  <si>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</si>
  <si>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</si>
  <si>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</si>
  <si>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</si>
  <si>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</si>
  <si>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</si>
  <si>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</si>
  <si>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</si>
  <si>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</si>
  <si>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</si>
  <si>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</si>
  <si>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</si>
  <si>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</si>
  <si>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</si>
  <si>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</si>
  <si>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</si>
  <si>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</si>
  <si>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</si>
  <si>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</si>
  <si>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</si>
  <si>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</si>
  <si>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</si>
  <si>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</si>
  <si>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</si>
  <si>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</si>
  <si>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</si>
  <si>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</si>
  <si>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</si>
  <si>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</si>
  <si>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</si>
  <si>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</si>
  <si>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</si>
  <si>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</si>
  <si>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</si>
  <si>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</si>
  <si>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</si>
  <si>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</si>
  <si>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</si>
  <si>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</si>
  <si>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</si>
  <si>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</si>
  <si>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</si>
  <si>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</si>
  <si>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</si>
  <si>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</si>
  <si>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</si>
  <si>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</si>
  <si>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</si>
  <si>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</si>
  <si>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</si>
  <si>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</si>
  <si>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</si>
  <si>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</si>
  <si>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</si>
  <si>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</si>
  <si>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</si>
  <si>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</si>
  <si>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</si>
  <si>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</si>
  <si>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</si>
  <si>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</si>
  <si>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</si>
  <si>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</si>
  <si>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</si>
  <si>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</si>
  <si>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</si>
  <si>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</si>
  <si>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</si>
  <si>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</si>
  <si>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</si>
  <si>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</si>
  <si>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</si>
  <si>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</si>
  <si>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</si>
  <si>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</si>
  <si>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</si>
  <si>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</si>
  <si>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</si>
  <si>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</si>
  <si>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</si>
  <si>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</si>
  <si>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</si>
  <si>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</si>
  <si>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</si>
  <si>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</si>
  <si>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</si>
  <si>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</si>
  <si>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</si>
  <si>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</si>
  <si>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</si>
  <si>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</si>
  <si>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</si>
  <si>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</si>
  <si>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</si>
  <si>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</si>
  <si>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</si>
  <si>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</si>
  <si>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</si>
  <si>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</si>
  <si>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</si>
  <si>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</si>
  <si>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</si>
  <si>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</si>
  <si>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</si>
  <si>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</si>
  <si>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</si>
  <si>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</si>
  <si>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</si>
  <si>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</si>
  <si>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</si>
  <si>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</si>
  <si>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</si>
  <si>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</si>
  <si>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</si>
  <si>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</si>
  <si>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</si>
  <si>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</si>
  <si>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</si>
  <si>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</si>
  <si>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</si>
  <si>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</si>
  <si>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</si>
  <si>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</si>
  <si>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</si>
  <si>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</si>
  <si>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</si>
  <si>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</si>
  <si>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</si>
  <si>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</si>
  <si>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</si>
  <si>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</si>
  <si>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</si>
  <si>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</si>
  <si>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</si>
  <si>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</si>
  <si>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</si>
  <si>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</si>
  <si>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</si>
  <si>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</si>
  <si>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</si>
  <si>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</si>
  <si>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</si>
  <si>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</si>
  <si>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</si>
  <si>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</si>
  <si>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</si>
  <si>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</si>
  <si>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</si>
  <si>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</si>
  <si>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</si>
  <si>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</si>
  <si>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</si>
  <si>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</si>
  <si>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</si>
  <si>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</si>
  <si>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</si>
  <si>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</si>
  <si>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</si>
  <si>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</si>
  <si>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</si>
  <si>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</si>
  <si>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</si>
  <si>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</si>
  <si>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</si>
  <si>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</si>
  <si>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</si>
  <si>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</si>
  <si>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</si>
  <si>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</si>
  <si>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</si>
  <si>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</si>
  <si>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</si>
  <si>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</si>
  <si>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</si>
  <si>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</si>
  <si>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</si>
  <si>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</si>
  <si>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</si>
  <si>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</si>
  <si>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</si>
  <si>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</si>
  <si>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</si>
  <si>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</si>
  <si>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</si>
  <si>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</si>
  <si>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</si>
  <si>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</si>
  <si>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</si>
  <si>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</si>
  <si>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</si>
  <si>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</si>
  <si>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</si>
  <si>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</si>
  <si>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</si>
  <si>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</si>
  <si>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</si>
  <si>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</si>
  <si>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</si>
  <si>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</si>
  <si>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</si>
  <si>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</si>
  <si>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</si>
  <si>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</si>
  <si>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</si>
  <si>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</si>
  <si>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</si>
  <si>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</si>
  <si>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</si>
  <si>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</si>
  <si>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</si>
  <si>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</si>
  <si>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</si>
  <si>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</si>
  <si>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</si>
  <si>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</si>
  <si>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</si>
  <si>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</si>
  <si>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</si>
  <si>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</si>
  <si>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</si>
  <si>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</si>
  <si>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</si>
  <si>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</si>
  <si>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</si>
  <si>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</si>
  <si>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</si>
  <si>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컴퓨터活用 성적 일람표</t>
    <phoneticPr fontId="1" type="noConversion"/>
  </si>
  <si>
    <t>학과</t>
    <phoneticPr fontId="1" type="noConversion"/>
  </si>
  <si>
    <t>건축과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</si>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</sst>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0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b val="0"/>
        <i/>
        <u/>
        <color rgb="FFFF0000"/>
      </font>
    </dxf>
    <dxf>
      <font>
        <b val="0"/>
        <i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2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6-49D3-AD4D-69AB92A51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12700" cap="flat" cmpd="sng" algn="ctr">
      <a:solidFill>
        <a:schemeClr val="accent1">
          <a:shade val="50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972265C4-241E-49FF-B810-093F02B209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1A148E9A-6E82-433B-9A4F-AA6E4EADED05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ME" refreshedDate="45597.961191666669" createdVersion="6" refreshedVersion="6" minRefreshableVersion="3" recordCount="16" xr:uid="{FCF77DE5-9ADD-4250-95C7-91C1E1C8E288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94813C-9BA5-4B4D-84E1-ACFF43844EB3}" name="피벗 테이블1" cacheId="4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2"/>
        <item x="1"/>
        <item x="0"/>
        <item x="3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1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tabSelected="1" workbookViewId="0">
      <selection activeCell="F10" sqref="F10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2:6" x14ac:dyDescent="0.3">
      <c r="B4" s="1" t="s">
        <v>209</v>
      </c>
      <c r="C4" s="1" t="s">
        <v>214</v>
      </c>
      <c r="D4" s="1" t="s">
        <v>220</v>
      </c>
      <c r="E4" s="1" t="s">
        <v>226</v>
      </c>
      <c r="F4" s="1">
        <v>320</v>
      </c>
    </row>
    <row r="5" spans="2:6" x14ac:dyDescent="0.3">
      <c r="B5" s="1" t="s">
        <v>210</v>
      </c>
      <c r="C5" s="1" t="s">
        <v>215</v>
      </c>
      <c r="D5" s="1" t="s">
        <v>221</v>
      </c>
      <c r="E5" s="1" t="s">
        <v>227</v>
      </c>
      <c r="F5" s="1">
        <v>380</v>
      </c>
    </row>
    <row r="6" spans="2:6" x14ac:dyDescent="0.3">
      <c r="B6" s="1" t="s">
        <v>211</v>
      </c>
      <c r="C6" s="1" t="s">
        <v>216</v>
      </c>
      <c r="D6" s="1" t="s">
        <v>222</v>
      </c>
      <c r="E6" s="1" t="s">
        <v>228</v>
      </c>
      <c r="F6" s="1">
        <v>420</v>
      </c>
    </row>
    <row r="7" spans="2:6" x14ac:dyDescent="0.3">
      <c r="B7" s="1" t="s">
        <v>212</v>
      </c>
      <c r="C7" s="1" t="s">
        <v>217</v>
      </c>
      <c r="D7" s="1" t="s">
        <v>223</v>
      </c>
      <c r="E7" s="1" t="s">
        <v>229</v>
      </c>
      <c r="F7" s="1">
        <v>290</v>
      </c>
    </row>
    <row r="8" spans="2:6" x14ac:dyDescent="0.3">
      <c r="B8" s="1" t="s">
        <v>213</v>
      </c>
      <c r="C8" s="1" t="s">
        <v>218</v>
      </c>
      <c r="D8" s="1" t="s">
        <v>224</v>
      </c>
      <c r="E8" s="1" t="s">
        <v>230</v>
      </c>
      <c r="F8" s="1">
        <v>175</v>
      </c>
    </row>
    <row r="9" spans="2:6" x14ac:dyDescent="0.3">
      <c r="B9" s="1" t="s">
        <v>209</v>
      </c>
      <c r="C9" s="1" t="s">
        <v>219</v>
      </c>
      <c r="D9" s="1" t="s">
        <v>225</v>
      </c>
      <c r="E9" s="1" t="s">
        <v>231</v>
      </c>
      <c r="F9" s="1">
        <v>230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A3" sqref="A3:H13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232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3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3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3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3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3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3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3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3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3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3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A4" sqref="A4:G11"/>
    </sheetView>
  </sheetViews>
  <sheetFormatPr defaultRowHeight="16.5" x14ac:dyDescent="0.3"/>
  <cols>
    <col min="2" max="2" width="12.625" customWidth="1"/>
  </cols>
  <sheetData>
    <row r="1" spans="1:7" ht="20.25" x14ac:dyDescent="0.3">
      <c r="A1" s="12" t="s">
        <v>106</v>
      </c>
      <c r="B1" s="12"/>
      <c r="C1" s="12"/>
      <c r="D1" s="12"/>
      <c r="E1" s="12"/>
      <c r="F1" s="12"/>
      <c r="G1" s="12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1" priority="2">
      <formula>DATE($B4,$B4,$B4)&lt;=2017-5-31</formula>
    </cfRule>
    <cfRule type="expression" dxfId="0" priority="1">
      <formula>$B4&lt;=DATE(2017,5,31)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7" workbookViewId="0">
      <selection activeCell="D29" sqref="D29:D36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>
        <f>IF(RIGHT(A3,3)="자동차",C3-B3+TIME(0,2,0),C3-B3)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IF(RIGHT(A4,3)="자동차",C4-B4+TIME(0,2,0),C4-B4)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3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233</v>
      </c>
      <c r="H24" s="6" t="s">
        <v>62</v>
      </c>
    </row>
    <row r="25" spans="1:10" x14ac:dyDescent="0.3">
      <c r="E25" s="7">
        <f>ABS(SUMIF(A15:A22,"사원",E15:E22)/COUNTIF(A15:A22,"사원")-SUMIF(A15:A22,"대리",E15:E22)/COUNTIF(A15:A22,"대리"))</f>
        <v>776666.66666666651</v>
      </c>
      <c r="G25" s="4" t="s">
        <v>234</v>
      </c>
      <c r="H25" s="4">
        <f>ROUNDDOWN(DAVERAGE(G14:J22,3,G24:G25),1)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4" workbookViewId="0">
      <selection activeCell="C27" sqref="C27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</cols>
  <sheetData>
    <row r="1" spans="1:6" ht="20.25" x14ac:dyDescent="0.3">
      <c r="A1" s="12" t="s">
        <v>125</v>
      </c>
      <c r="B1" s="12"/>
      <c r="C1" s="12"/>
      <c r="D1" s="12"/>
      <c r="E1" s="12"/>
      <c r="F1" s="12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31" t="s">
        <v>17</v>
      </c>
      <c r="B22" t="s">
        <v>235</v>
      </c>
    </row>
    <row r="24" spans="1:6" x14ac:dyDescent="0.3">
      <c r="A24" s="31" t="s">
        <v>236</v>
      </c>
      <c r="B24" s="31" t="s">
        <v>127</v>
      </c>
    </row>
    <row r="25" spans="1:6" x14ac:dyDescent="0.3">
      <c r="A25" s="31" t="s">
        <v>126</v>
      </c>
      <c r="B25" t="s">
        <v>132</v>
      </c>
      <c r="C25" t="s">
        <v>138</v>
      </c>
    </row>
    <row r="26" spans="1:6" x14ac:dyDescent="0.3">
      <c r="A26" t="s">
        <v>141</v>
      </c>
      <c r="B26" s="32">
        <v>92</v>
      </c>
      <c r="C26" s="32">
        <v>85.666666666666671</v>
      </c>
    </row>
    <row r="27" spans="1:6" x14ac:dyDescent="0.3">
      <c r="A27" t="s">
        <v>135</v>
      </c>
      <c r="B27" s="32">
        <v>92</v>
      </c>
      <c r="C27" s="32">
        <v>80</v>
      </c>
    </row>
    <row r="28" spans="1:6" x14ac:dyDescent="0.3">
      <c r="A28" t="s">
        <v>131</v>
      </c>
      <c r="B28" s="32">
        <v>87.333333333333329</v>
      </c>
      <c r="C28" s="32">
        <v>85</v>
      </c>
    </row>
    <row r="29" spans="1:6" x14ac:dyDescent="0.3">
      <c r="A29" t="s">
        <v>150</v>
      </c>
      <c r="B29" s="32">
        <v>77</v>
      </c>
      <c r="C29" s="32">
        <v>89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J4" sqref="J4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173</v>
      </c>
      <c r="B11" s="14"/>
      <c r="C11" s="14"/>
      <c r="D11" s="14"/>
      <c r="E11" s="14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33">
        <v>2200</v>
      </c>
      <c r="C13" s="33">
        <v>3700</v>
      </c>
      <c r="D13" s="33">
        <v>8000</v>
      </c>
      <c r="E13" s="33">
        <v>6000</v>
      </c>
    </row>
    <row r="14" spans="1:11" x14ac:dyDescent="0.3">
      <c r="A14" s="4" t="s">
        <v>170</v>
      </c>
      <c r="B14" s="33">
        <v>321</v>
      </c>
      <c r="C14" s="33">
        <v>1100</v>
      </c>
      <c r="D14" s="33">
        <v>3343</v>
      </c>
      <c r="E14" s="33">
        <v>1776</v>
      </c>
    </row>
    <row r="15" spans="1:11" x14ac:dyDescent="0.3">
      <c r="A15" s="4" t="s">
        <v>172</v>
      </c>
      <c r="B15" s="33">
        <v>91</v>
      </c>
      <c r="C15" s="33">
        <v>585</v>
      </c>
      <c r="D15" s="33">
        <v>1593</v>
      </c>
      <c r="E15" s="33">
        <v>990</v>
      </c>
    </row>
  </sheetData>
  <dataConsolidate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19" sqref="E19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174</v>
      </c>
      <c r="B1" s="12"/>
      <c r="C1" s="12"/>
      <c r="D1" s="12"/>
      <c r="E1" s="12"/>
      <c r="F1" s="12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4">
        <v>81.569999999999993</v>
      </c>
      <c r="D4" s="4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4">
        <v>68.42</v>
      </c>
      <c r="D5" s="4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4">
        <v>68.91</v>
      </c>
      <c r="D6" s="4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4">
        <v>83.63</v>
      </c>
      <c r="D7" s="4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4">
        <v>59.46</v>
      </c>
      <c r="D8" s="4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4">
        <v>78.180000000000007</v>
      </c>
      <c r="D9" s="4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4">
        <v>61.77</v>
      </c>
      <c r="D10" s="4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187</v>
      </c>
      <c r="B11" s="16"/>
      <c r="C11" s="34">
        <f>AVERAGE(C4:C10)</f>
        <v>71.705714285714279</v>
      </c>
      <c r="D11" s="34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K31" sqref="K31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188</v>
      </c>
      <c r="B1" s="12"/>
      <c r="C1" s="12"/>
      <c r="D1" s="12"/>
      <c r="E1" s="12"/>
      <c r="F1" s="12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HOME</cp:lastModifiedBy>
  <dcterms:created xsi:type="dcterms:W3CDTF">2023-04-27T08:01:32Z</dcterms:created>
  <dcterms:modified xsi:type="dcterms:W3CDTF">2024-11-01T14:14:00Z</dcterms:modified>
</cp:coreProperties>
</file>