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D\Desktop\"/>
    </mc:Choice>
  </mc:AlternateContent>
  <xr:revisionPtr revIDLastSave="0" documentId="13_ncr:1_{AAA66857-DDF9-4491-8DB3-416A8053124D}" xr6:coauthVersionLast="47" xr6:coauthVersionMax="47" xr10:uidLastSave="{00000000-0000-0000-0000-000000000000}"/>
  <bookViews>
    <workbookView xWindow="10380" yWindow="780" windowWidth="17745" windowHeight="15060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D30" i="4"/>
  <c r="D31" i="4"/>
  <c r="D32" i="4"/>
  <c r="D33" i="4"/>
  <c r="D34" i="4"/>
  <c r="D35" i="4"/>
  <c r="D36" i="4"/>
  <c r="D29" i="4"/>
  <c r="H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WD</author>
  </authors>
  <commentList>
    <comment ref="A1" authorId="0" shapeId="0" xr:uid="{88B425FB-F40A-4590-B345-F03D552036B6}">
      <text>
        <r>
          <rPr>
            <sz val="9"/>
            <color indexed="81"/>
            <rFont val="돋움"/>
            <family val="3"/>
            <charset val="129"/>
          </rPr>
          <t>정보처리과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<sst xmlns="http://schemas.openxmlformats.org/spreadsheetml/2006/main" count="385" uniqueCount="237">
  <si>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</si>
  <si>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</si>
  <si>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</si>
  <si>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</si>
  <si>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</si>
  <si>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</si>
  <si>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</si>
  <si>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</si>
  <si>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</si>
  <si>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</si>
  <si>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</si>
  <si>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</si>
  <si>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</si>
  <si>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</si>
  <si>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</si>
  <si>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</si>
  <si>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</si>
  <si>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</si>
  <si>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</si>
  <si>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</si>
  <si>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</si>
  <si>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</si>
  <si>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</si>
  <si>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</si>
  <si>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</si>
  <si>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</si>
  <si>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</si>
  <si>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</si>
  <si>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</si>
  <si>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</si>
  <si>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</si>
  <si>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</si>
  <si>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</si>
  <si>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</si>
  <si>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</si>
  <si>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</si>
  <si>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</si>
  <si>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</si>
  <si>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</si>
  <si>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</si>
  <si>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</si>
  <si>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</si>
  <si>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</si>
  <si>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</si>
  <si>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</si>
  <si>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</si>
  <si>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</si>
  <si>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</si>
  <si>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</si>
  <si>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</si>
  <si>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</si>
  <si>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</si>
  <si>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</si>
  <si>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</si>
  <si>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</si>
  <si>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</si>
  <si>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</si>
  <si>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</si>
  <si>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</si>
  <si>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</si>
  <si>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</si>
  <si>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</si>
  <si>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</si>
  <si>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</si>
  <si>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</si>
  <si>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</si>
  <si>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</si>
  <si>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</si>
  <si>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</si>
  <si>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</si>
  <si>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</si>
  <si>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</si>
  <si>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</si>
  <si>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</si>
  <si>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</si>
  <si>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</si>
  <si>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</si>
  <si>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</si>
  <si>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</si>
  <si>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</si>
  <si>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</si>
  <si>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</si>
  <si>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</si>
  <si>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</si>
  <si>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</si>
  <si>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</si>
  <si>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</si>
  <si>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</si>
  <si>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</si>
  <si>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</si>
  <si>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</si>
  <si>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</si>
  <si>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</si>
  <si>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</si>
  <si>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</si>
  <si>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</si>
  <si>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</si>
  <si>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</si>
  <si>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</si>
  <si>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</si>
  <si>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</si>
  <si>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</si>
  <si>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</si>
  <si>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</si>
  <si>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</si>
  <si>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</si>
  <si>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</si>
  <si>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</si>
  <si>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</si>
  <si>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</si>
  <si>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</si>
  <si>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</si>
  <si>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</si>
  <si>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</si>
  <si>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</si>
  <si>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</si>
  <si>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</si>
  <si>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</si>
  <si>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</si>
  <si>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</si>
  <si>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</si>
  <si>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</si>
  <si>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</si>
  <si>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</si>
  <si>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</si>
  <si>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</si>
  <si>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</si>
  <si>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</si>
  <si>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</si>
  <si>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</si>
  <si>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</si>
  <si>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</si>
  <si>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</si>
  <si>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</si>
  <si>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</si>
  <si>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</si>
  <si>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</si>
  <si>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</si>
  <si>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</si>
  <si>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</si>
  <si>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</si>
  <si>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</si>
  <si>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</si>
  <si>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</si>
  <si>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</si>
  <si>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</si>
  <si>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</si>
  <si>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</si>
  <si>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</si>
  <si>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</si>
  <si>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</si>
  <si>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</si>
  <si>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</si>
  <si>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</si>
  <si>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</si>
  <si>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</si>
  <si>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</si>
  <si>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</si>
  <si>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</si>
  <si>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</si>
  <si>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</si>
  <si>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</si>
  <si>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</si>
  <si>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</si>
  <si>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</si>
  <si>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</si>
  <si>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</si>
  <si>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</si>
  <si>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</si>
  <si>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</si>
  <si>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</si>
  <si>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</si>
  <si>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</si>
  <si>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</si>
  <si>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</si>
  <si>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</si>
  <si>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</si>
  <si>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</si>
  <si>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</si>
  <si>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</si>
  <si>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</si>
  <si>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</si>
  <si>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</si>
  <si>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</si>
  <si>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</si>
  <si>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</si>
  <si>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</si>
  <si>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</si>
  <si>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</si>
  <si>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</si>
  <si>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</si>
  <si>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</si>
  <si>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</si>
  <si>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</si>
  <si>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</si>
  <si>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</si>
  <si>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</si>
  <si>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</si>
  <si>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</si>
  <si>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</si>
  <si>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</si>
  <si>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</si>
  <si>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</si>
  <si>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</si>
  <si>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</si>
  <si>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</si>
  <si>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</si>
  <si>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</si>
  <si>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</si>
  <si>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</si>
  <si>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</si>
  <si>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</si>
  <si>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</si>
  <si>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</si>
  <si>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</si>
  <si>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</si>
  <si>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</si>
  <si>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</si>
  <si>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</si>
  <si>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</si>
  <si>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</si>
  <si>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</si>
  <si>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</si>
  <si>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</si>
  <si>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</si>
  <si>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</si>
  <si>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</si>
  <si>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</si>
  <si>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</si>
  <si>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</si>
  <si>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</si>
  <si>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</si>
  <si>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</si>
  <si>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학과</t>
    <phoneticPr fontId="1" type="noConversion"/>
  </si>
  <si>
    <t>건축과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</si>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</sst>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E-4E88-9E92-646CE1001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50FBC258-F25F-E5AF-34FE-D1E7E04222C1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D" refreshedDate="45834.981639930556" createdVersion="8" refreshedVersion="8" minRefreshableVersion="3" recordCount="16" xr:uid="{B7653C83-8AC3-4E2F-A45F-8FFA21C96C5A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209659-690F-427E-81B4-3E04E38B69A9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2"/>
        <item x="1"/>
        <item x="0"/>
        <item x="3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G4" sqref="G4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210</v>
      </c>
      <c r="D3" s="1" t="s">
        <v>217</v>
      </c>
      <c r="E3" s="1" t="s">
        <v>224</v>
      </c>
      <c r="F3" s="1" t="s">
        <v>231</v>
      </c>
    </row>
    <row r="4" spans="2:6" x14ac:dyDescent="0.3">
      <c r="B4" s="1" t="s">
        <v>205</v>
      </c>
      <c r="C4" s="1" t="s">
        <v>211</v>
      </c>
      <c r="D4" s="1" t="s">
        <v>218</v>
      </c>
      <c r="E4" s="1" t="s">
        <v>225</v>
      </c>
      <c r="F4" s="1">
        <v>320</v>
      </c>
    </row>
    <row r="5" spans="2:6" x14ac:dyDescent="0.3">
      <c r="B5" s="1" t="s">
        <v>206</v>
      </c>
      <c r="C5" s="1" t="s">
        <v>212</v>
      </c>
      <c r="D5" s="1" t="s">
        <v>219</v>
      </c>
      <c r="E5" s="1" t="s">
        <v>226</v>
      </c>
      <c r="F5" s="1">
        <v>380</v>
      </c>
    </row>
    <row r="6" spans="2:6" x14ac:dyDescent="0.3">
      <c r="B6" s="1" t="s">
        <v>207</v>
      </c>
      <c r="C6" s="1" t="s">
        <v>213</v>
      </c>
      <c r="D6" s="1" t="s">
        <v>220</v>
      </c>
      <c r="E6" s="1" t="s">
        <v>227</v>
      </c>
      <c r="F6" s="1">
        <v>420</v>
      </c>
    </row>
    <row r="7" spans="2:6" x14ac:dyDescent="0.3">
      <c r="B7" s="1" t="s">
        <v>208</v>
      </c>
      <c r="C7" s="1" t="s">
        <v>214</v>
      </c>
      <c r="D7" s="1" t="s">
        <v>221</v>
      </c>
      <c r="E7" s="1" t="s">
        <v>228</v>
      </c>
      <c r="F7" s="1">
        <v>290</v>
      </c>
    </row>
    <row r="8" spans="2:6" x14ac:dyDescent="0.3">
      <c r="B8" s="1" t="s">
        <v>209</v>
      </c>
      <c r="C8" s="1" t="s">
        <v>215</v>
      </c>
      <c r="D8" s="1" t="s">
        <v>222</v>
      </c>
      <c r="E8" s="1" t="s">
        <v>229</v>
      </c>
      <c r="F8" s="1">
        <v>175</v>
      </c>
    </row>
    <row r="9" spans="2:6" x14ac:dyDescent="0.3">
      <c r="B9" s="1" t="s">
        <v>205</v>
      </c>
      <c r="C9" s="1" t="s">
        <v>216</v>
      </c>
      <c r="D9" s="1" t="s">
        <v>223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J12" sqref="J12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8" thickTop="1" thickBot="1" x14ac:dyDescent="0.35"/>
    <row r="3" spans="1:8" x14ac:dyDescent="0.3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3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3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3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3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3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3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3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3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3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3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C22" sqref="C22"/>
    </sheetView>
  </sheetViews>
  <sheetFormatPr defaultRowHeight="16.5" x14ac:dyDescent="0.3"/>
  <cols>
    <col min="2" max="2" width="12.625" customWidth="1"/>
  </cols>
  <sheetData>
    <row r="1" spans="1:7" ht="20.25" x14ac:dyDescent="0.3">
      <c r="A1" s="12" t="s">
        <v>106</v>
      </c>
      <c r="B1" s="12"/>
      <c r="C1" s="12"/>
      <c r="D1" s="12"/>
      <c r="E1" s="12"/>
      <c r="F1" s="12"/>
      <c r="G1" s="12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abSelected="1" workbookViewId="0">
      <selection activeCell="E25" sqref="E25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">
      <c r="H11" s="13" t="s">
        <v>28</v>
      </c>
      <c r="I11" s="13"/>
      <c r="J11" s="4">
        <f>COUNTIFS(H3:H9,"&gt;=80",I3:I9,"&gt;=90",J3:J9,"&gt;=90")</f>
        <v>4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233</v>
      </c>
      <c r="H24" s="6" t="s">
        <v>62</v>
      </c>
    </row>
    <row r="25" spans="1:10" x14ac:dyDescent="0.3">
      <c r="E25" s="7">
        <f>ABS(SUMIF(A15:A22,"사원",E15:E22)/COUNTIF(A15:A22,"사원")-SUMIF(A15:A22,"대리",E15:E22)/COUNTIF(A15:A22,"대리"))</f>
        <v>776666.66666666651</v>
      </c>
      <c r="G25" s="4" t="s">
        <v>234</v>
      </c>
      <c r="H25" s="4">
        <f>ROUNDDOWN(DAVERAGE(G14:J22,3,G24:G25),1)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0">IFERROR(CHOOSE(_xlfn.RANK.EQ(C30,$C$29:$C$36),"최우수","우수"),"")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0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0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0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0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0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0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A24" sqref="A24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7.375" bestFit="1" customWidth="1"/>
  </cols>
  <sheetData>
    <row r="1" spans="1:6" ht="20.25" x14ac:dyDescent="0.3">
      <c r="A1" s="12" t="s">
        <v>125</v>
      </c>
      <c r="B1" s="12"/>
      <c r="C1" s="12"/>
      <c r="D1" s="12"/>
      <c r="E1" s="12"/>
      <c r="F1" s="12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31" t="s">
        <v>17</v>
      </c>
      <c r="B22" t="s">
        <v>235</v>
      </c>
    </row>
    <row r="24" spans="1:6" x14ac:dyDescent="0.3">
      <c r="A24" s="31" t="s">
        <v>236</v>
      </c>
      <c r="B24" s="31" t="s">
        <v>127</v>
      </c>
    </row>
    <row r="25" spans="1:6" x14ac:dyDescent="0.3">
      <c r="A25" s="31" t="s">
        <v>126</v>
      </c>
      <c r="B25" t="s">
        <v>132</v>
      </c>
      <c r="C25" t="s">
        <v>138</v>
      </c>
    </row>
    <row r="26" spans="1:6" x14ac:dyDescent="0.3">
      <c r="A26" t="s">
        <v>141</v>
      </c>
      <c r="B26" s="32">
        <v>92</v>
      </c>
      <c r="C26" s="32">
        <v>85.666666666666671</v>
      </c>
    </row>
    <row r="27" spans="1:6" x14ac:dyDescent="0.3">
      <c r="A27" t="s">
        <v>135</v>
      </c>
      <c r="B27" s="32">
        <v>92</v>
      </c>
      <c r="C27" s="32">
        <v>80</v>
      </c>
    </row>
    <row r="28" spans="1:6" x14ac:dyDescent="0.3">
      <c r="A28" t="s">
        <v>131</v>
      </c>
      <c r="B28" s="32">
        <v>87.333333333333329</v>
      </c>
      <c r="C28" s="32">
        <v>85</v>
      </c>
    </row>
    <row r="29" spans="1:6" x14ac:dyDescent="0.3">
      <c r="A29" t="s">
        <v>150</v>
      </c>
      <c r="B29" s="32">
        <v>77</v>
      </c>
      <c r="C29" s="32">
        <v>89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A12" sqref="A12:E1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4" t="s">
        <v>173</v>
      </c>
      <c r="B11" s="14"/>
      <c r="C11" s="14"/>
      <c r="D11" s="14"/>
      <c r="E11" s="14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3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3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4" sqref="H14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2" t="s">
        <v>174</v>
      </c>
      <c r="B1" s="12"/>
      <c r="C1" s="12"/>
      <c r="D1" s="12"/>
      <c r="E1" s="12"/>
      <c r="F1" s="12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34">
        <v>81.569999999999993</v>
      </c>
      <c r="D4" s="3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34">
        <v>68.42</v>
      </c>
      <c r="D5" s="3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34">
        <v>68.91</v>
      </c>
      <c r="D6" s="34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34">
        <v>83.63</v>
      </c>
      <c r="D7" s="34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34">
        <v>59.46</v>
      </c>
      <c r="D8" s="3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34">
        <v>78.180000000000007</v>
      </c>
      <c r="D9" s="3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34">
        <v>61.77</v>
      </c>
      <c r="D10" s="3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5" t="s">
        <v>187</v>
      </c>
      <c r="B11" s="16"/>
      <c r="C11" s="34">
        <f>AVERAGE(C4:C10)</f>
        <v>71.705714285714279</v>
      </c>
      <c r="D11" s="34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L25" sqref="L25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2" t="s">
        <v>188</v>
      </c>
      <c r="B1" s="12"/>
      <c r="C1" s="12"/>
      <c r="D1" s="12"/>
      <c r="E1" s="12"/>
      <c r="F1" s="12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InSang Yoo</cp:lastModifiedBy>
  <dcterms:created xsi:type="dcterms:W3CDTF">2023-04-27T08:01:32Z</dcterms:created>
  <dcterms:modified xsi:type="dcterms:W3CDTF">2025-06-26T16:29:50Z</dcterms:modified>
</cp:coreProperties>
</file>