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"/>
    </mc:Choice>
  </mc:AlternateContent>
  <xr:revisionPtr revIDLastSave="0" documentId="8_{8E17C0D8-1013-4D50-8790-061AA75BF240}" xr6:coauthVersionLast="47" xr6:coauthVersionMax="47" xr10:uidLastSave="{00000000-0000-0000-0000-000000000000}"/>
  <bookViews>
    <workbookView xWindow="-105" yWindow="0" windowWidth="17295" windowHeight="15585" firstSheet="3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9" l="1"/>
  <c r="C36" i="9"/>
  <c r="D17" i="9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<sst xmlns="http://schemas.openxmlformats.org/spreadsheetml/2006/main" count="341" uniqueCount="233">
  <si>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</si>
  <si>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</si>
  <si>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</si>
  <si>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</si>
  <si>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</si>
  <si>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</si>
  <si>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</si>
  <si>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</si>
  <si>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</si>
  <si>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</si>
  <si>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</si>
  <si>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</si>
  <si>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</si>
  <si>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</si>
  <si>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</si>
  <si>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</si>
  <si>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</si>
  <si>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</si>
  <si>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</si>
  <si>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</si>
  <si>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</si>
  <si>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</si>
  <si>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</si>
  <si>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</si>
  <si>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</si>
  <si>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</si>
  <si>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</si>
  <si>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</si>
  <si>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</si>
  <si>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</si>
  <si>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</si>
  <si>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</si>
  <si>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</si>
  <si>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</si>
  <si>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</si>
  <si>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</si>
  <si>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</si>
  <si>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</si>
  <si>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</si>
  <si>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</si>
  <si>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</si>
  <si>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</si>
  <si>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</si>
  <si>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</si>
  <si>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</si>
  <si>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</si>
  <si>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</si>
  <si>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</si>
  <si>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</si>
  <si>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</si>
  <si>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</si>
  <si>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</si>
  <si>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</si>
  <si>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</si>
  <si>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</si>
  <si>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</si>
  <si>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</si>
  <si>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</si>
  <si>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</si>
  <si>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</si>
  <si>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</si>
  <si>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</si>
  <si>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</si>
  <si>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</si>
  <si>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</si>
  <si>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</si>
  <si>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</si>
  <si>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</si>
  <si>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</si>
  <si>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</si>
  <si>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</si>
  <si>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</si>
  <si>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</si>
  <si>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</si>
  <si>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</si>
  <si>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</si>
  <si>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</si>
  <si>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</si>
  <si>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</si>
  <si>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</si>
  <si>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</si>
  <si>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</si>
  <si>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</si>
  <si>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</si>
  <si>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</si>
  <si>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</si>
  <si>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</si>
  <si>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</si>
  <si>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</si>
  <si>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</si>
  <si>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</si>
  <si>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</si>
  <si>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</si>
  <si>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</si>
  <si>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</si>
  <si>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</si>
  <si>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</si>
  <si>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</si>
  <si>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</si>
  <si>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</si>
  <si>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</si>
  <si>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</si>
  <si>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</si>
  <si>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</si>
  <si>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</si>
  <si>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</si>
  <si>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</si>
  <si>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</si>
  <si>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</si>
  <si>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</si>
  <si>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</si>
  <si>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</si>
  <si>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</si>
  <si>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</si>
  <si>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</si>
  <si>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</si>
  <si>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</si>
  <si>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</si>
  <si>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</si>
  <si>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</si>
  <si>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</si>
  <si>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</si>
  <si>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</si>
  <si>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</si>
  <si>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</si>
  <si>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</si>
  <si>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</si>
  <si>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</si>
  <si>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</si>
  <si>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</si>
  <si>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</si>
  <si>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</si>
  <si>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</si>
  <si>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</si>
  <si>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</si>
  <si>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</si>
  <si>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</si>
  <si>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</si>
  <si>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</si>
  <si>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</si>
  <si>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</si>
  <si>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</si>
  <si>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</si>
  <si>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</si>
  <si>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</si>
  <si>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</si>
  <si>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</si>
  <si>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</si>
  <si>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</si>
  <si>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</si>
  <si>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</si>
  <si>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</si>
  <si>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</si>
  <si>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</si>
  <si>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</si>
  <si>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</si>
  <si>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</si>
  <si>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</si>
  <si>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</si>
  <si>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</si>
  <si>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</si>
  <si>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</si>
  <si>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</si>
  <si>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</si>
  <si>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</si>
  <si>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</si>
  <si>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</si>
  <si>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</si>
  <si>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</si>
  <si>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</si>
  <si>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</si>
  <si>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</si>
  <si>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</si>
  <si>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</si>
  <si>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</si>
  <si>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</si>
  <si>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</si>
  <si>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</si>
  <si>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</si>
  <si>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</si>
  <si>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</si>
  <si>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</si>
  <si>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</si>
  <si>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</si>
  <si>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</si>
  <si>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</si>
  <si>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</si>
  <si>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</si>
  <si>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</si>
  <si>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</si>
  <si>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</si>
  <si>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</si>
  <si>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</si>
  <si>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</si>
  <si>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</si>
  <si>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</si>
  <si>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</si>
  <si>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</si>
  <si>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</si>
  <si>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</si>
  <si>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</si>
  <si>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</si>
  <si>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</si>
  <si>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</si>
  <si>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</si>
  <si>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</si>
  <si>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</si>
  <si>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</si>
  <si>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 xml:space="preserve"> 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</si>
  <si>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</si>
  <si>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</si>
  <si>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</si>
  <si>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</si>
  <si>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</si>
  <si>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</si>
  <si>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</si>
  <si>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</si>
  <si>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</si>
  <si>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</si>
  <si>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</si>
  <si>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</si>
  <si>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</si>
  <si>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</si>
  <si>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</si>
  <si>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年度別 농가인구 변동현황</t>
    <phoneticPr fontId="1" type="noConversion"/>
  </si>
  <si>
    <t>&gt;=1300</t>
    <phoneticPr fontId="1" type="noConversion"/>
  </si>
  <si>
    <t>제품명</t>
    <phoneticPr fontId="1" type="noConversion"/>
  </si>
  <si>
    <t>행 레이블</t>
  </si>
  <si>
    <t>총합계</t>
  </si>
  <si>
    <t>(모두)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</si>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</sst>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14.675670833334" createdVersion="8" refreshedVersion="8" minRefreshableVersion="3" recordCount="9" xr:uid="{8C9A3369-54D6-4A72-95DA-7AA3D97B189C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 count="8">
        <n v="290000"/>
        <n v="480000"/>
        <n v="305000"/>
        <n v="595000"/>
        <n v="325000"/>
        <n v="1000000"/>
        <n v="465000"/>
        <n v="73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x v="0"/>
  </r>
  <r>
    <x v="1"/>
    <x v="1"/>
    <x v="1"/>
    <n v="80000"/>
    <n v="100000"/>
    <n v="300000"/>
    <x v="1"/>
  </r>
  <r>
    <x v="2"/>
    <x v="2"/>
    <x v="0"/>
    <n v="40000"/>
    <n v="65000"/>
    <n v="200000"/>
    <x v="2"/>
  </r>
  <r>
    <x v="3"/>
    <x v="3"/>
    <x v="2"/>
    <n v="120000"/>
    <n v="75000"/>
    <n v="400000"/>
    <x v="3"/>
  </r>
  <r>
    <x v="4"/>
    <x v="4"/>
    <x v="0"/>
    <n v="40000"/>
    <n v="85000"/>
    <n v="200000"/>
    <x v="4"/>
  </r>
  <r>
    <x v="5"/>
    <x v="5"/>
    <x v="3"/>
    <n v="200000"/>
    <n v="200000"/>
    <n v="600000"/>
    <x v="5"/>
  </r>
  <r>
    <x v="6"/>
    <x v="6"/>
    <x v="1"/>
    <n v="80000"/>
    <n v="100000"/>
    <n v="300000"/>
    <x v="1"/>
  </r>
  <r>
    <x v="7"/>
    <x v="7"/>
    <x v="1"/>
    <n v="80000"/>
    <n v="85000"/>
    <n v="300000"/>
    <x v="6"/>
  </r>
  <r>
    <x v="8"/>
    <x v="8"/>
    <x v="4"/>
    <n v="160000"/>
    <n v="70000"/>
    <n v="500000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B75FC2-6DAC-4496-AC98-1E2995642D4C}" name="피벗 테이블1" cacheId="6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I1" sqref="I1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3">
      <c r="A4" s="1" t="s">
        <v>208</v>
      </c>
      <c r="B4" s="1" t="s">
        <v>214</v>
      </c>
      <c r="C4" s="1" t="s">
        <v>221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209</v>
      </c>
      <c r="B5" s="1" t="s">
        <v>215</v>
      </c>
      <c r="C5" s="1" t="s">
        <v>222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210</v>
      </c>
      <c r="B6" s="1" t="s">
        <v>216</v>
      </c>
      <c r="C6" s="1" t="s">
        <v>223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211</v>
      </c>
      <c r="B7" s="1" t="s">
        <v>217</v>
      </c>
      <c r="C7" s="1" t="s">
        <v>220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212</v>
      </c>
      <c r="B8" s="1" t="s">
        <v>218</v>
      </c>
      <c r="C8" s="1" t="s">
        <v>223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213</v>
      </c>
      <c r="B9" s="1" t="s">
        <v>219</v>
      </c>
      <c r="C9" s="1" t="s">
        <v>223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E18" sqref="E18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6" t="s">
        <v>224</v>
      </c>
      <c r="B1" s="16"/>
      <c r="C1" s="16"/>
      <c r="D1" s="16"/>
      <c r="E1" s="16"/>
      <c r="F1" s="16"/>
    </row>
    <row r="3" spans="1:6" x14ac:dyDescent="0.3">
      <c r="A3" s="17" t="s">
        <v>56</v>
      </c>
      <c r="B3" s="17" t="s">
        <v>57</v>
      </c>
      <c r="C3" s="17" t="s">
        <v>58</v>
      </c>
      <c r="D3" s="17"/>
      <c r="E3" s="17"/>
      <c r="F3" s="17" t="s">
        <v>59</v>
      </c>
    </row>
    <row r="4" spans="1:6" x14ac:dyDescent="0.3">
      <c r="A4" s="17"/>
      <c r="B4" s="17"/>
      <c r="C4" s="12" t="s">
        <v>60</v>
      </c>
      <c r="D4" s="12" t="s">
        <v>61</v>
      </c>
      <c r="E4" s="12" t="s">
        <v>62</v>
      </c>
      <c r="F4" s="17"/>
    </row>
    <row r="5" spans="1:6" x14ac:dyDescent="0.3">
      <c r="A5" s="13">
        <v>2014</v>
      </c>
      <c r="B5" s="14">
        <v>43268</v>
      </c>
      <c r="C5" s="14">
        <v>6068</v>
      </c>
      <c r="D5" s="15">
        <v>14.2</v>
      </c>
      <c r="E5" s="15">
        <v>-8.9</v>
      </c>
      <c r="F5" s="13">
        <v>3.56</v>
      </c>
    </row>
    <row r="6" spans="1:6" x14ac:dyDescent="0.3">
      <c r="A6" s="13">
        <v>2015</v>
      </c>
      <c r="B6" s="14">
        <v>43663</v>
      </c>
      <c r="C6" s="14">
        <v>5707</v>
      </c>
      <c r="D6" s="15">
        <v>13.1</v>
      </c>
      <c r="E6" s="15">
        <v>-5.9</v>
      </c>
      <c r="F6" s="13">
        <v>3.48</v>
      </c>
    </row>
    <row r="7" spans="1:6" x14ac:dyDescent="0.3">
      <c r="A7" s="13">
        <v>2016</v>
      </c>
      <c r="B7" s="14">
        <v>44056</v>
      </c>
      <c r="C7" s="14">
        <v>5407</v>
      </c>
      <c r="D7" s="15">
        <v>12.3</v>
      </c>
      <c r="E7" s="15">
        <v>-5.3</v>
      </c>
      <c r="F7" s="13">
        <v>3.41</v>
      </c>
    </row>
    <row r="8" spans="1:6" x14ac:dyDescent="0.3">
      <c r="A8" s="13">
        <v>2017</v>
      </c>
      <c r="B8" s="14">
        <v>44453</v>
      </c>
      <c r="C8" s="14">
        <v>5167</v>
      </c>
      <c r="D8" s="15">
        <v>11.6</v>
      </c>
      <c r="E8" s="15">
        <v>-4.4000000000000004</v>
      </c>
      <c r="F8" s="13">
        <v>3.32</v>
      </c>
    </row>
    <row r="9" spans="1:6" x14ac:dyDescent="0.3">
      <c r="A9" s="13">
        <v>2018</v>
      </c>
      <c r="B9" s="14">
        <v>45093</v>
      </c>
      <c r="C9" s="14">
        <v>4851</v>
      </c>
      <c r="D9" s="15">
        <v>10.9</v>
      </c>
      <c r="E9" s="15">
        <v>-6.1</v>
      </c>
      <c r="F9" s="13">
        <v>3.23</v>
      </c>
    </row>
    <row r="10" spans="1:6" x14ac:dyDescent="0.3">
      <c r="A10" s="13">
        <v>2019</v>
      </c>
      <c r="B10" s="14">
        <v>45545</v>
      </c>
      <c r="C10" s="14">
        <v>4692</v>
      </c>
      <c r="D10" s="15">
        <v>10.3</v>
      </c>
      <c r="E10" s="15">
        <v>-3.3</v>
      </c>
      <c r="F10" s="13">
        <v>3.17</v>
      </c>
    </row>
    <row r="11" spans="1:6" x14ac:dyDescent="0.3">
      <c r="A11" s="13">
        <v>2020</v>
      </c>
      <c r="B11" s="14">
        <v>45991</v>
      </c>
      <c r="C11" s="14">
        <v>4468</v>
      </c>
      <c r="D11" s="15">
        <v>9.6999999999999993</v>
      </c>
      <c r="E11" s="15">
        <v>-4.8</v>
      </c>
      <c r="F11" s="13">
        <v>3.12</v>
      </c>
    </row>
    <row r="12" spans="1:6" x14ac:dyDescent="0.3">
      <c r="A12" s="13">
        <v>2021</v>
      </c>
      <c r="B12" s="14">
        <v>46430</v>
      </c>
      <c r="C12" s="14">
        <v>4400</v>
      </c>
      <c r="D12" s="15">
        <v>9.5</v>
      </c>
      <c r="E12" s="15">
        <v>-1.5</v>
      </c>
      <c r="F12" s="13">
        <v>3.11</v>
      </c>
    </row>
    <row r="13" spans="1:6" x14ac:dyDescent="0.3">
      <c r="A13" s="13">
        <v>2022</v>
      </c>
      <c r="B13" s="14">
        <v>46858</v>
      </c>
      <c r="C13" s="14">
        <v>4210</v>
      </c>
      <c r="D13" s="15">
        <v>9.1999999999999993</v>
      </c>
      <c r="E13" s="15">
        <v>-4.3</v>
      </c>
      <c r="F13" s="13">
        <v>3.05</v>
      </c>
    </row>
    <row r="14" spans="1:6" x14ac:dyDescent="0.3">
      <c r="A14" s="13">
        <v>2023</v>
      </c>
      <c r="B14" s="14">
        <v>47275</v>
      </c>
      <c r="C14" s="14">
        <v>4032</v>
      </c>
      <c r="D14" s="15">
        <v>8.6999999999999993</v>
      </c>
      <c r="E14" s="15">
        <v>-4.2</v>
      </c>
      <c r="F14" s="13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E17" sqref="E17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8" t="s">
        <v>63</v>
      </c>
      <c r="B1" s="18"/>
      <c r="C1" s="18"/>
      <c r="D1" s="18"/>
      <c r="E1" s="18"/>
      <c r="F1" s="18"/>
      <c r="G1" s="18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5" t="s">
        <v>226</v>
      </c>
      <c r="B14" s="5" t="s">
        <v>67</v>
      </c>
    </row>
    <row r="15" spans="1:7" x14ac:dyDescent="0.3">
      <c r="A15" s="1" t="b">
        <f>RIGHT(B4,1)="트"</f>
        <v>1</v>
      </c>
    </row>
    <row r="16" spans="1:7" x14ac:dyDescent="0.3">
      <c r="B16" s="1" t="s">
        <v>225</v>
      </c>
    </row>
    <row r="18" spans="1:7" x14ac:dyDescent="0.3">
      <c r="A18" s="5" t="s">
        <v>65</v>
      </c>
      <c r="B18" s="5" t="s">
        <v>67</v>
      </c>
      <c r="C18" s="5" t="s">
        <v>70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3" workbookViewId="0">
      <selection activeCell="P27" sqref="P27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9" t="s">
        <v>201</v>
      </c>
      <c r="H26" s="19"/>
      <c r="I26" s="19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0">
        <f>COUNTIF(I16:I24,"&gt;=80")/COUNT(I16:I24)</f>
        <v>0.44444444444444442</v>
      </c>
      <c r="H27" s="20"/>
      <c r="I27" s="20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21" t="s">
        <v>55</v>
      </c>
      <c r="B36" s="22"/>
      <c r="C36" s="5">
        <f>TRUNC(SUMIF($E$27:$E$35,"합격",C27:C35) / COUNTIF($E$27:$E$35,"합격"))</f>
        <v>76</v>
      </c>
      <c r="D36" s="5">
        <f>TRUNC(SUMIF($E$27:$E$35,"합격",D27:D35) / 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abSelected="1" workbookViewId="0">
      <selection activeCell="D24" sqref="D24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18" t="s">
        <v>83</v>
      </c>
      <c r="B1" s="18"/>
      <c r="C1" s="18"/>
      <c r="D1" s="18"/>
      <c r="E1" s="18"/>
      <c r="F1" s="18"/>
      <c r="G1" s="18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4" t="s">
        <v>0</v>
      </c>
      <c r="B15" t="s">
        <v>229</v>
      </c>
    </row>
    <row r="17" spans="1:7" x14ac:dyDescent="0.3">
      <c r="A17" s="24" t="s">
        <v>231</v>
      </c>
      <c r="B17" s="24" t="s">
        <v>230</v>
      </c>
    </row>
    <row r="18" spans="1:7" x14ac:dyDescent="0.3">
      <c r="A18" s="24" t="s">
        <v>227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228</v>
      </c>
    </row>
    <row r="19" spans="1:7" x14ac:dyDescent="0.3">
      <c r="A19" s="25" t="s">
        <v>15</v>
      </c>
      <c r="B19" s="26" t="s">
        <v>232</v>
      </c>
      <c r="C19" s="26" t="s">
        <v>232</v>
      </c>
      <c r="D19" s="26">
        <v>595000</v>
      </c>
      <c r="E19" s="26" t="s">
        <v>232</v>
      </c>
      <c r="F19" s="26" t="s">
        <v>232</v>
      </c>
      <c r="G19" s="26">
        <v>595000</v>
      </c>
    </row>
    <row r="20" spans="1:7" x14ac:dyDescent="0.3">
      <c r="A20" s="25" t="s">
        <v>5</v>
      </c>
      <c r="B20" s="26">
        <v>305000</v>
      </c>
      <c r="C20" s="26" t="s">
        <v>232</v>
      </c>
      <c r="D20" s="26" t="s">
        <v>232</v>
      </c>
      <c r="E20" s="26" t="s">
        <v>232</v>
      </c>
      <c r="F20" s="26" t="s">
        <v>232</v>
      </c>
      <c r="G20" s="26">
        <v>305000</v>
      </c>
    </row>
    <row r="21" spans="1:7" x14ac:dyDescent="0.3">
      <c r="A21" s="25" t="s">
        <v>91</v>
      </c>
      <c r="B21" s="26">
        <v>290000</v>
      </c>
      <c r="C21" s="26" t="s">
        <v>232</v>
      </c>
      <c r="D21" s="26" t="s">
        <v>232</v>
      </c>
      <c r="E21" s="26" t="s">
        <v>232</v>
      </c>
      <c r="F21" s="26" t="s">
        <v>232</v>
      </c>
      <c r="G21" s="26">
        <v>290000</v>
      </c>
    </row>
    <row r="22" spans="1:7" x14ac:dyDescent="0.3">
      <c r="A22" s="25" t="s">
        <v>99</v>
      </c>
      <c r="B22" s="26">
        <v>325000</v>
      </c>
      <c r="C22" s="26" t="s">
        <v>232</v>
      </c>
      <c r="D22" s="26" t="s">
        <v>232</v>
      </c>
      <c r="E22" s="26" t="s">
        <v>232</v>
      </c>
      <c r="F22" s="26" t="s">
        <v>232</v>
      </c>
      <c r="G22" s="26">
        <v>325000</v>
      </c>
    </row>
    <row r="23" spans="1:7" x14ac:dyDescent="0.3">
      <c r="A23" s="25" t="s">
        <v>104</v>
      </c>
      <c r="B23" s="26" t="s">
        <v>232</v>
      </c>
      <c r="C23" s="26">
        <v>480000</v>
      </c>
      <c r="D23" s="26" t="s">
        <v>232</v>
      </c>
      <c r="E23" s="26" t="s">
        <v>232</v>
      </c>
      <c r="F23" s="26" t="s">
        <v>232</v>
      </c>
      <c r="G23" s="26">
        <v>480000</v>
      </c>
    </row>
    <row r="24" spans="1:7" x14ac:dyDescent="0.3">
      <c r="A24" s="25" t="s">
        <v>7</v>
      </c>
      <c r="B24" s="26" t="s">
        <v>232</v>
      </c>
      <c r="C24" s="26">
        <v>480000</v>
      </c>
      <c r="D24" s="26" t="s">
        <v>232</v>
      </c>
      <c r="E24" s="26" t="s">
        <v>232</v>
      </c>
      <c r="F24" s="26" t="s">
        <v>232</v>
      </c>
      <c r="G24" s="26">
        <v>480000</v>
      </c>
    </row>
    <row r="25" spans="1:7" x14ac:dyDescent="0.3">
      <c r="A25" s="25" t="s">
        <v>108</v>
      </c>
      <c r="B25" s="26" t="s">
        <v>232</v>
      </c>
      <c r="C25" s="26" t="s">
        <v>232</v>
      </c>
      <c r="D25" s="26" t="s">
        <v>232</v>
      </c>
      <c r="E25" s="26">
        <v>730000</v>
      </c>
      <c r="F25" s="26" t="s">
        <v>232</v>
      </c>
      <c r="G25" s="26">
        <v>730000</v>
      </c>
    </row>
    <row r="26" spans="1:7" x14ac:dyDescent="0.3">
      <c r="A26" s="25" t="s">
        <v>101</v>
      </c>
      <c r="B26" s="26" t="s">
        <v>232</v>
      </c>
      <c r="C26" s="26" t="s">
        <v>232</v>
      </c>
      <c r="D26" s="26" t="s">
        <v>232</v>
      </c>
      <c r="E26" s="26" t="s">
        <v>232</v>
      </c>
      <c r="F26" s="26">
        <v>1000000</v>
      </c>
      <c r="G26" s="26">
        <v>1000000</v>
      </c>
    </row>
    <row r="27" spans="1:7" x14ac:dyDescent="0.3">
      <c r="A27" s="25" t="s">
        <v>106</v>
      </c>
      <c r="B27" s="26" t="s">
        <v>232</v>
      </c>
      <c r="C27" s="26">
        <v>465000</v>
      </c>
      <c r="D27" s="26" t="s">
        <v>232</v>
      </c>
      <c r="E27" s="26" t="s">
        <v>232</v>
      </c>
      <c r="F27" s="26" t="s">
        <v>232</v>
      </c>
      <c r="G27" s="26">
        <v>465000</v>
      </c>
    </row>
    <row r="28" spans="1:7" x14ac:dyDescent="0.3">
      <c r="A28" s="25" t="s">
        <v>228</v>
      </c>
      <c r="B28" s="26">
        <v>325000</v>
      </c>
      <c r="C28" s="26">
        <v>480000</v>
      </c>
      <c r="D28" s="26">
        <v>595000</v>
      </c>
      <c r="E28" s="26">
        <v>730000</v>
      </c>
      <c r="F28" s="26">
        <v>1000000</v>
      </c>
      <c r="G28" s="26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3" sqref="F3"/>
    </sheetView>
  </sheetViews>
  <sheetFormatPr defaultRowHeight="16.5" x14ac:dyDescent="0.3"/>
  <sheetData>
    <row r="1" spans="1:7" x14ac:dyDescent="0.3">
      <c r="A1" s="23" t="s">
        <v>63</v>
      </c>
      <c r="B1" s="23"/>
      <c r="C1" s="23"/>
      <c r="D1" s="23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/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/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/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/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/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sqref="A1:E1"/>
    </sheetView>
  </sheetViews>
  <sheetFormatPr defaultRowHeight="16.5" x14ac:dyDescent="0.3"/>
  <sheetData>
    <row r="1" spans="1:5" ht="20.25" x14ac:dyDescent="0.3">
      <c r="A1" s="18" t="s">
        <v>119</v>
      </c>
      <c r="B1" s="18"/>
      <c r="C1" s="18"/>
      <c r="D1" s="18"/>
      <c r="E1" s="18"/>
    </row>
    <row r="3" spans="1:5" x14ac:dyDescent="0.3">
      <c r="A3" s="5" t="s">
        <v>120</v>
      </c>
      <c r="B3" s="5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5" t="s">
        <v>126</v>
      </c>
      <c r="C4" s="6">
        <v>20400</v>
      </c>
      <c r="D4" s="6">
        <v>9600</v>
      </c>
      <c r="E4" s="6"/>
    </row>
    <row r="5" spans="1:5" x14ac:dyDescent="0.3">
      <c r="A5" s="5" t="s">
        <v>127</v>
      </c>
      <c r="B5" s="5" t="s">
        <v>128</v>
      </c>
      <c r="C5" s="6">
        <v>12000</v>
      </c>
      <c r="D5" s="6">
        <v>3600</v>
      </c>
      <c r="E5" s="6"/>
    </row>
    <row r="6" spans="1:5" x14ac:dyDescent="0.3">
      <c r="A6" s="5" t="s">
        <v>129</v>
      </c>
      <c r="B6" s="5" t="s">
        <v>130</v>
      </c>
      <c r="C6" s="6">
        <v>21600</v>
      </c>
      <c r="D6" s="6">
        <v>9600</v>
      </c>
      <c r="E6" s="6"/>
    </row>
    <row r="7" spans="1:5" x14ac:dyDescent="0.3">
      <c r="A7" s="5" t="s">
        <v>131</v>
      </c>
      <c r="B7" s="5" t="s">
        <v>130</v>
      </c>
      <c r="C7" s="6">
        <v>14400</v>
      </c>
      <c r="D7" s="6">
        <v>3600</v>
      </c>
      <c r="E7" s="6"/>
    </row>
    <row r="8" spans="1:5" x14ac:dyDescent="0.3">
      <c r="A8" s="5" t="s">
        <v>132</v>
      </c>
      <c r="B8" s="5" t="s">
        <v>130</v>
      </c>
      <c r="C8" s="6">
        <v>15600</v>
      </c>
      <c r="D8" s="6">
        <v>6000</v>
      </c>
      <c r="E8" s="6"/>
    </row>
    <row r="9" spans="1:5" x14ac:dyDescent="0.3">
      <c r="A9" s="5" t="s">
        <v>133</v>
      </c>
      <c r="B9" s="5" t="s">
        <v>128</v>
      </c>
      <c r="C9" s="6">
        <v>19200</v>
      </c>
      <c r="D9" s="6">
        <v>9600</v>
      </c>
      <c r="E9" s="6"/>
    </row>
    <row r="10" spans="1:5" x14ac:dyDescent="0.3">
      <c r="A10" s="5" t="s">
        <v>134</v>
      </c>
      <c r="B10" s="5" t="s">
        <v>126</v>
      </c>
      <c r="C10" s="6">
        <v>13200</v>
      </c>
      <c r="D10" s="6">
        <v>3600</v>
      </c>
      <c r="E10" s="6"/>
    </row>
    <row r="11" spans="1:5" x14ac:dyDescent="0.3">
      <c r="A11" s="5" t="s">
        <v>135</v>
      </c>
      <c r="B11" s="5" t="s">
        <v>128</v>
      </c>
      <c r="C11" s="6">
        <v>15800</v>
      </c>
      <c r="D11" s="6">
        <v>2500</v>
      </c>
      <c r="E11" s="6"/>
    </row>
    <row r="12" spans="1:5" x14ac:dyDescent="0.3">
      <c r="A12" s="5" t="s">
        <v>136</v>
      </c>
      <c r="B12" s="5" t="s">
        <v>128</v>
      </c>
      <c r="C12" s="6">
        <v>25000</v>
      </c>
      <c r="D12" s="6">
        <v>5000</v>
      </c>
      <c r="E12" s="6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sqref="A1:E1"/>
    </sheetView>
  </sheetViews>
  <sheetFormatPr defaultRowHeight="16.5" x14ac:dyDescent="0.3"/>
  <sheetData>
    <row r="1" spans="1:5" ht="20.25" x14ac:dyDescent="0.3">
      <c r="A1" s="18" t="s">
        <v>137</v>
      </c>
      <c r="B1" s="18"/>
      <c r="C1" s="18"/>
      <c r="D1" s="18"/>
      <c r="E1" s="18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하영 주</cp:lastModifiedBy>
  <dcterms:created xsi:type="dcterms:W3CDTF">2023-04-27T08:01:32Z</dcterms:created>
  <dcterms:modified xsi:type="dcterms:W3CDTF">2026-07-11T07:24:43Z</dcterms:modified>
</cp:coreProperties>
</file>