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oonm\Downloads\2026_컴활2급실기_기본서\2026_컴활2급실기_기본서\04 실전모의고사\"/>
    </mc:Choice>
  </mc:AlternateContent>
  <xr:revisionPtr revIDLastSave="0" documentId="13_ncr:1_{2283CC5D-9058-46C1-9D7E-711DE1FA4883}" xr6:coauthVersionLast="47" xr6:coauthVersionMax="47" xr10:uidLastSave="{00000000-0000-0000-0000-000000000000}"/>
  <bookViews>
    <workbookView xWindow="-108" yWindow="-108" windowWidth="23256" windowHeight="1245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9" l="1" a="1"/>
  <c r="D17" i="9" s="1"/>
  <c r="D18" i="9" a="1"/>
  <c r="D18" i="9" s="1"/>
  <c r="D19" i="9" a="1"/>
  <c r="D19" i="9"/>
  <c r="D20" i="9" a="1"/>
  <c r="D20" i="9" s="1"/>
  <c r="D21" i="9" a="1"/>
  <c r="D21" i="9" s="1"/>
  <c r="D22" i="9" a="1"/>
  <c r="D22" i="9"/>
  <c r="D23" i="9" a="1"/>
  <c r="D23" i="9" s="1"/>
  <c r="D16" i="9" a="1"/>
  <c r="D16" i="9" s="1"/>
  <c r="E5" i="7"/>
  <c r="E6" i="7"/>
  <c r="E7" i="7"/>
  <c r="E8" i="7"/>
  <c r="E9" i="7"/>
  <c r="E10" i="7"/>
  <c r="E11" i="7"/>
  <c r="E12" i="7"/>
  <c r="E4" i="7"/>
  <c r="D36" i="9"/>
  <c r="C36" i="9"/>
  <c r="G27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<sst xmlns="http://schemas.openxmlformats.org/spreadsheetml/2006/main" count="342" uniqueCount="236">
  <si>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</si>
  <si>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</si>
  <si>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</si>
  <si>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</si>
  <si>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</si>
  <si>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</si>
  <si>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</si>
  <si>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</si>
  <si>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</si>
  <si>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</si>
  <si>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</si>
  <si>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</si>
  <si>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</si>
  <si>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</si>
  <si>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</si>
  <si>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</si>
  <si>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</si>
  <si>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</si>
  <si>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</si>
  <si>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</si>
  <si>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</si>
  <si>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</si>
  <si>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</si>
  <si>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</si>
  <si>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</si>
  <si>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</si>
  <si>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</si>
  <si>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</si>
  <si>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</si>
  <si>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</si>
  <si>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</si>
  <si>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</si>
  <si>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</si>
  <si>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</si>
  <si>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</si>
  <si>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</si>
  <si>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</si>
  <si>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</si>
  <si>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</si>
  <si>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</si>
  <si>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</si>
  <si>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</si>
  <si>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</si>
  <si>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</si>
  <si>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</si>
  <si>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</si>
  <si>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</si>
  <si>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</si>
  <si>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</si>
  <si>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</si>
  <si>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</si>
  <si>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</si>
  <si>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</si>
  <si>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</si>
  <si>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</si>
  <si>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</si>
  <si>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</si>
  <si>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</si>
  <si>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</si>
  <si>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</si>
  <si>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</si>
  <si>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</si>
  <si>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</si>
  <si>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</si>
  <si>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</si>
  <si>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</si>
  <si>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</si>
  <si>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</si>
  <si>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</si>
  <si>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</si>
  <si>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</si>
  <si>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</si>
  <si>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</si>
  <si>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</si>
  <si>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</si>
  <si>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</si>
  <si>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</si>
  <si>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</si>
  <si>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</si>
  <si>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</si>
  <si>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</si>
  <si>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</si>
  <si>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</si>
  <si>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</si>
  <si>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</si>
  <si>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</si>
  <si>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</si>
  <si>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</si>
  <si>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</si>
  <si>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</si>
  <si>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</si>
  <si>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</si>
  <si>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</si>
  <si>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</si>
  <si>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</si>
  <si>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</si>
  <si>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</si>
  <si>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</si>
  <si>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</si>
  <si>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</si>
  <si>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</si>
  <si>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</si>
  <si>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</si>
  <si>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</si>
  <si>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</si>
  <si>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</si>
  <si>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</si>
  <si>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</si>
  <si>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</si>
  <si>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</si>
  <si>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</si>
  <si>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</si>
  <si>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</si>
  <si>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</si>
  <si>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</si>
  <si>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</si>
  <si>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</si>
  <si>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</si>
  <si>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</si>
  <si>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</si>
  <si>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</si>
  <si>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</si>
  <si>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</si>
  <si>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</si>
  <si>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</si>
  <si>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</si>
  <si>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</si>
  <si>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</si>
  <si>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</si>
  <si>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</si>
  <si>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</si>
  <si>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</si>
  <si>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</si>
  <si>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</si>
  <si>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</si>
  <si>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</si>
  <si>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</si>
  <si>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</si>
  <si>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</si>
  <si>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</si>
  <si>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</si>
  <si>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</si>
  <si>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</si>
  <si>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</si>
  <si>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</si>
  <si>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</si>
  <si>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</si>
  <si>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</si>
  <si>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</si>
  <si>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</si>
  <si>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</si>
  <si>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</si>
  <si>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</si>
  <si>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</si>
  <si>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</si>
  <si>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</si>
  <si>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</si>
  <si>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</si>
  <si>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</si>
  <si>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</si>
  <si>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</si>
  <si>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</si>
  <si>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</si>
  <si>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</si>
  <si>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</si>
  <si>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</si>
  <si>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</si>
  <si>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</si>
  <si>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</si>
  <si>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</si>
  <si>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</si>
  <si>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</si>
  <si>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</si>
  <si>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</si>
  <si>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</si>
  <si>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</si>
  <si>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</si>
  <si>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</si>
  <si>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</si>
  <si>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</si>
  <si>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</si>
  <si>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</si>
  <si>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</si>
  <si>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</si>
  <si>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</si>
  <si>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</si>
  <si>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</si>
  <si>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</si>
  <si>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</si>
  <si>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</si>
  <si>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</si>
  <si>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</si>
  <si>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</si>
  <si>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</si>
  <si>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</si>
  <si>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</si>
  <si>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</si>
  <si>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</si>
  <si>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</si>
  <si>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</si>
  <si>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</si>
  <si>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</si>
  <si>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</si>
  <si>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</si>
  <si>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</si>
  <si>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</si>
  <si>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</si>
  <si>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</si>
  <si>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</si>
  <si>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</si>
  <si>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</si>
  <si>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</si>
  <si>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</si>
  <si>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</si>
  <si>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</si>
  <si>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</si>
  <si>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</si>
  <si>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</si>
  <si>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</si>
  <si>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</si>
  <si>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</si>
  <si>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</si>
  <si>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</si>
  <si>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</si>
  <si>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年度別 농가인구 변동현황</t>
    <phoneticPr fontId="1" type="noConversion"/>
  </si>
  <si>
    <t>품명</t>
    <phoneticPr fontId="1" type="noConversion"/>
  </si>
  <si>
    <t>*트</t>
    <phoneticPr fontId="1" type="noConversion"/>
  </si>
  <si>
    <t>매입량</t>
    <phoneticPr fontId="1" type="noConversion"/>
  </si>
  <si>
    <t>&gt;=1300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</si>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</sst>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3"/>
      <charset val="129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차트작업!$A$4:$B$8</c:f>
              <c:multiLvlStrCache>
                <c:ptCount val="5"/>
                <c:lvl>
                  <c:pt idx="0">
                    <c:v>김수정</c:v>
                  </c:pt>
                  <c:pt idx="1">
                    <c:v>박정호</c:v>
                  </c:pt>
                  <c:pt idx="2">
                    <c:v>최아름</c:v>
                  </c:pt>
                  <c:pt idx="3">
                    <c:v>박진수</c:v>
                  </c:pt>
                  <c:pt idx="4">
                    <c:v>이영호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</c:lvl>
              </c:multiLvlStrCache>
            </c:multiLvl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차트작업!$A$4:$B$8</c:f>
              <c:multiLvlStrCache>
                <c:ptCount val="5"/>
                <c:lvl>
                  <c:pt idx="0">
                    <c:v>김수정</c:v>
                  </c:pt>
                  <c:pt idx="1">
                    <c:v>박정호</c:v>
                  </c:pt>
                  <c:pt idx="2">
                    <c:v>최아름</c:v>
                  </c:pt>
                  <c:pt idx="3">
                    <c:v>박진수</c:v>
                  </c:pt>
                  <c:pt idx="4">
                    <c:v>이영호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</c:lvl>
              </c:multiLvlStrCache>
            </c:multiLvl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차트작업!$A$4:$B$8</c:f>
              <c:multiLvlStrCache>
                <c:ptCount val="5"/>
                <c:lvl>
                  <c:pt idx="0">
                    <c:v>김수정</c:v>
                  </c:pt>
                  <c:pt idx="1">
                    <c:v>박정호</c:v>
                  </c:pt>
                  <c:pt idx="2">
                    <c:v>최아름</c:v>
                  </c:pt>
                  <c:pt idx="3">
                    <c:v>박진수</c:v>
                  </c:pt>
                  <c:pt idx="4">
                    <c:v>이영호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</c:lvl>
              </c:multiLvlStrCache>
            </c:multiLvl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69-4A86-A8E3-C9FBA9AE8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5C7E7E39-289C-310C-340F-263709A04D1D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민" refreshedDate="46158.504838078705" createdVersion="8" refreshedVersion="8" minRefreshableVersion="3" recordCount="9" xr:uid="{5F46CBBE-F491-4684-A76C-DFD374FC6DFC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3D23D9-9A33-4E6E-AE92-54EDAD1F5300}" name="피벗 테이블1" cacheId="3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H6" sqref="H6"/>
    </sheetView>
  </sheetViews>
  <sheetFormatPr defaultRowHeight="17.399999999999999"/>
  <sheetData>
    <row r="1" spans="1:6">
      <c r="A1" t="s">
        <v>1</v>
      </c>
    </row>
    <row r="3" spans="1:6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>
      <c r="A4" s="1" t="s">
        <v>208</v>
      </c>
      <c r="B4" s="1" t="s">
        <v>214</v>
      </c>
      <c r="C4" s="1" t="s">
        <v>221</v>
      </c>
      <c r="D4" s="2">
        <v>9600</v>
      </c>
      <c r="E4" s="2">
        <v>10000</v>
      </c>
      <c r="F4" s="2">
        <v>34600</v>
      </c>
    </row>
    <row r="5" spans="1:6">
      <c r="A5" s="1" t="s">
        <v>209</v>
      </c>
      <c r="B5" s="1" t="s">
        <v>215</v>
      </c>
      <c r="C5" s="1" t="s">
        <v>222</v>
      </c>
      <c r="D5" s="2">
        <v>8400</v>
      </c>
      <c r="E5" s="2">
        <v>4000</v>
      </c>
      <c r="F5" s="2">
        <v>20900</v>
      </c>
    </row>
    <row r="6" spans="1:6">
      <c r="A6" s="1" t="s">
        <v>210</v>
      </c>
      <c r="B6" s="1" t="s">
        <v>216</v>
      </c>
      <c r="C6" s="1" t="s">
        <v>223</v>
      </c>
      <c r="D6" s="2">
        <v>9600</v>
      </c>
      <c r="E6" s="2">
        <v>8000</v>
      </c>
      <c r="F6" s="2">
        <v>24400</v>
      </c>
    </row>
    <row r="7" spans="1:6">
      <c r="A7" s="1" t="s">
        <v>211</v>
      </c>
      <c r="B7" s="1" t="s">
        <v>217</v>
      </c>
      <c r="C7" s="1" t="s">
        <v>220</v>
      </c>
      <c r="D7" s="2">
        <v>10800</v>
      </c>
      <c r="E7" s="2">
        <v>6000</v>
      </c>
      <c r="F7" s="2">
        <v>20200</v>
      </c>
    </row>
    <row r="8" spans="1:6">
      <c r="A8" s="1" t="s">
        <v>212</v>
      </c>
      <c r="B8" s="1" t="s">
        <v>218</v>
      </c>
      <c r="C8" s="1" t="s">
        <v>223</v>
      </c>
      <c r="D8" s="2">
        <v>8400</v>
      </c>
      <c r="E8" s="2">
        <v>8000</v>
      </c>
      <c r="F8" s="2">
        <v>21500</v>
      </c>
    </row>
    <row r="9" spans="1:6">
      <c r="A9" s="1" t="s">
        <v>213</v>
      </c>
      <c r="B9" s="1" t="s">
        <v>219</v>
      </c>
      <c r="C9" s="1" t="s">
        <v>223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zoomScaleNormal="100" workbookViewId="0">
      <selection activeCell="I12" sqref="I12"/>
    </sheetView>
  </sheetViews>
  <sheetFormatPr defaultRowHeight="17.399999999999999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>
      <c r="A1" s="21" t="s">
        <v>224</v>
      </c>
      <c r="B1" s="21"/>
      <c r="C1" s="21"/>
      <c r="D1" s="21"/>
      <c r="E1" s="21"/>
      <c r="F1" s="21"/>
    </row>
    <row r="3" spans="1:6">
      <c r="A3" s="22" t="s">
        <v>56</v>
      </c>
      <c r="B3" s="22" t="s">
        <v>57</v>
      </c>
      <c r="C3" s="22" t="s">
        <v>58</v>
      </c>
      <c r="D3" s="22"/>
      <c r="E3" s="22"/>
      <c r="F3" s="22" t="s">
        <v>59</v>
      </c>
    </row>
    <row r="4" spans="1:6">
      <c r="A4" s="22"/>
      <c r="B4" s="22"/>
      <c r="C4" s="12" t="s">
        <v>60</v>
      </c>
      <c r="D4" s="12" t="s">
        <v>61</v>
      </c>
      <c r="E4" s="12" t="s">
        <v>62</v>
      </c>
      <c r="F4" s="22"/>
    </row>
    <row r="5" spans="1:6">
      <c r="A5" s="13">
        <v>2014</v>
      </c>
      <c r="B5" s="14">
        <v>43268</v>
      </c>
      <c r="C5" s="14">
        <v>6068</v>
      </c>
      <c r="D5" s="15">
        <v>14.2</v>
      </c>
      <c r="E5" s="15">
        <v>-8.9</v>
      </c>
      <c r="F5" s="13">
        <v>3.56</v>
      </c>
    </row>
    <row r="6" spans="1:6">
      <c r="A6" s="13">
        <v>2015</v>
      </c>
      <c r="B6" s="14">
        <v>43663</v>
      </c>
      <c r="C6" s="14">
        <v>5707</v>
      </c>
      <c r="D6" s="15">
        <v>13.1</v>
      </c>
      <c r="E6" s="15">
        <v>-5.9</v>
      </c>
      <c r="F6" s="13">
        <v>3.48</v>
      </c>
    </row>
    <row r="7" spans="1:6">
      <c r="A7" s="13">
        <v>2016</v>
      </c>
      <c r="B7" s="14">
        <v>44056</v>
      </c>
      <c r="C7" s="14">
        <v>5407</v>
      </c>
      <c r="D7" s="15">
        <v>12.3</v>
      </c>
      <c r="E7" s="15">
        <v>-5.3</v>
      </c>
      <c r="F7" s="13">
        <v>3.41</v>
      </c>
    </row>
    <row r="8" spans="1:6">
      <c r="A8" s="13">
        <v>2017</v>
      </c>
      <c r="B8" s="14">
        <v>44453</v>
      </c>
      <c r="C8" s="14">
        <v>5167</v>
      </c>
      <c r="D8" s="15">
        <v>11.6</v>
      </c>
      <c r="E8" s="15">
        <v>-4.4000000000000004</v>
      </c>
      <c r="F8" s="13">
        <v>3.32</v>
      </c>
    </row>
    <row r="9" spans="1:6">
      <c r="A9" s="13">
        <v>2018</v>
      </c>
      <c r="B9" s="14">
        <v>45093</v>
      </c>
      <c r="C9" s="14">
        <v>4851</v>
      </c>
      <c r="D9" s="15">
        <v>10.9</v>
      </c>
      <c r="E9" s="15">
        <v>-6.1</v>
      </c>
      <c r="F9" s="13">
        <v>3.23</v>
      </c>
    </row>
    <row r="10" spans="1:6">
      <c r="A10" s="13">
        <v>2019</v>
      </c>
      <c r="B10" s="14">
        <v>45545</v>
      </c>
      <c r="C10" s="14">
        <v>4692</v>
      </c>
      <c r="D10" s="15">
        <v>10.3</v>
      </c>
      <c r="E10" s="15">
        <v>-3.3</v>
      </c>
      <c r="F10" s="13">
        <v>3.17</v>
      </c>
    </row>
    <row r="11" spans="1:6">
      <c r="A11" s="13">
        <v>2020</v>
      </c>
      <c r="B11" s="14">
        <v>45991</v>
      </c>
      <c r="C11" s="14">
        <v>4468</v>
      </c>
      <c r="D11" s="15">
        <v>9.6999999999999993</v>
      </c>
      <c r="E11" s="15">
        <v>-4.8</v>
      </c>
      <c r="F11" s="13">
        <v>3.12</v>
      </c>
    </row>
    <row r="12" spans="1:6">
      <c r="A12" s="13">
        <v>2021</v>
      </c>
      <c r="B12" s="14">
        <v>46430</v>
      </c>
      <c r="C12" s="14">
        <v>4400</v>
      </c>
      <c r="D12" s="15">
        <v>9.5</v>
      </c>
      <c r="E12" s="15">
        <v>-1.5</v>
      </c>
      <c r="F12" s="13">
        <v>3.11</v>
      </c>
    </row>
    <row r="13" spans="1:6">
      <c r="A13" s="13">
        <v>2022</v>
      </c>
      <c r="B13" s="14">
        <v>46858</v>
      </c>
      <c r="C13" s="14">
        <v>4210</v>
      </c>
      <c r="D13" s="15">
        <v>9.1999999999999993</v>
      </c>
      <c r="E13" s="15">
        <v>-4.3</v>
      </c>
      <c r="F13" s="13">
        <v>3.05</v>
      </c>
    </row>
    <row r="14" spans="1:6">
      <c r="A14" s="13">
        <v>2023</v>
      </c>
      <c r="B14" s="14">
        <v>47275</v>
      </c>
      <c r="C14" s="14">
        <v>4032</v>
      </c>
      <c r="D14" s="15">
        <v>8.6999999999999993</v>
      </c>
      <c r="E14" s="15">
        <v>-4.2</v>
      </c>
      <c r="F14" s="13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3" workbookViewId="0">
      <selection activeCell="H16" sqref="H16"/>
    </sheetView>
  </sheetViews>
  <sheetFormatPr defaultRowHeight="17.399999999999999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>
      <c r="A1" s="20" t="s">
        <v>63</v>
      </c>
      <c r="B1" s="20"/>
      <c r="C1" s="20"/>
      <c r="D1" s="20"/>
      <c r="E1" s="20"/>
      <c r="F1" s="20"/>
      <c r="G1" s="20"/>
    </row>
    <row r="3" spans="1:7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>
      <c r="A14" s="1" t="s">
        <v>225</v>
      </c>
      <c r="B14" s="1" t="s">
        <v>227</v>
      </c>
    </row>
    <row r="15" spans="1:7">
      <c r="A15" s="1" t="s">
        <v>226</v>
      </c>
    </row>
    <row r="16" spans="1:7">
      <c r="B16" s="1" t="s">
        <v>228</v>
      </c>
    </row>
    <row r="18" spans="1:7">
      <c r="A18" s="1" t="s">
        <v>225</v>
      </c>
      <c r="B18" s="1" t="s">
        <v>227</v>
      </c>
      <c r="C18" s="1" t="s">
        <v>229</v>
      </c>
      <c r="D18" s="1"/>
      <c r="E18" s="1"/>
      <c r="F18" s="1"/>
      <c r="G18" s="1"/>
    </row>
    <row r="19" spans="1:7">
      <c r="A19" s="5" t="s">
        <v>72</v>
      </c>
      <c r="B19" s="6">
        <v>1200</v>
      </c>
      <c r="C19" s="6">
        <v>650000</v>
      </c>
    </row>
    <row r="20" spans="1:7">
      <c r="A20" s="5" t="s">
        <v>77</v>
      </c>
      <c r="B20" s="6">
        <v>1000</v>
      </c>
      <c r="C20" s="6">
        <v>525000</v>
      </c>
    </row>
    <row r="21" spans="1:7">
      <c r="A21" s="5" t="s">
        <v>81</v>
      </c>
      <c r="B21" s="6">
        <v>1200</v>
      </c>
      <c r="C21" s="6">
        <v>550000</v>
      </c>
    </row>
    <row r="22" spans="1:7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abSelected="1" topLeftCell="A10" workbookViewId="0">
      <selection activeCell="E16" sqref="E16"/>
    </sheetView>
  </sheetViews>
  <sheetFormatPr defaultRowHeight="17.399999999999999"/>
  <cols>
    <col min="2" max="2" width="10.69921875" bestFit="1" customWidth="1"/>
    <col min="7" max="7" width="10.69921875" bestFit="1" customWidth="1"/>
  </cols>
  <sheetData>
    <row r="1" spans="1:9">
      <c r="A1" s="3" t="s">
        <v>180</v>
      </c>
      <c r="B1" s="4" t="s">
        <v>181</v>
      </c>
      <c r="F1" s="3" t="s">
        <v>151</v>
      </c>
      <c r="G1" s="4" t="s">
        <v>152</v>
      </c>
    </row>
    <row r="2" spans="1:9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>
      <c r="A4" s="5" t="s">
        <v>186</v>
      </c>
      <c r="B4" s="11">
        <v>45880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>
      <c r="A14" s="3" t="s">
        <v>8</v>
      </c>
      <c r="B14" s="4" t="s">
        <v>9</v>
      </c>
      <c r="F14" s="3" t="s">
        <v>18</v>
      </c>
      <c r="G14" s="4" t="s">
        <v>19</v>
      </c>
    </row>
    <row r="15" spans="1:9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>
      <c r="F24" s="5" t="s">
        <v>30</v>
      </c>
      <c r="G24" s="7">
        <v>39574</v>
      </c>
      <c r="H24" s="5" t="s">
        <v>200</v>
      </c>
      <c r="I24" s="5">
        <v>93</v>
      </c>
    </row>
    <row r="25" spans="1:9">
      <c r="A25" s="3" t="s">
        <v>31</v>
      </c>
      <c r="B25" s="4" t="s">
        <v>32</v>
      </c>
    </row>
    <row r="26" spans="1:9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3" t="s">
        <v>201</v>
      </c>
      <c r="H26" s="23"/>
      <c r="I26" s="23"/>
    </row>
    <row r="27" spans="1:9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4">
        <f>COUNTIF(I16:I24,"&gt;=80")/COUNT(I16:I24)</f>
        <v>0.44444444444444442</v>
      </c>
      <c r="H27" s="24"/>
      <c r="I27" s="24"/>
    </row>
    <row r="28" spans="1:9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>
      <c r="A36" s="25" t="s">
        <v>55</v>
      </c>
      <c r="B36" s="26"/>
      <c r="C36" s="5">
        <f>TRUNC(SUMIF($E$27:$E$35,"합격",C27:C35)/COUNTIF($E$27:$E$35,"합격"))</f>
        <v>76</v>
      </c>
      <c r="D36" s="5">
        <f>TRUNC(SUMIF($E$27:$E$35,"합격",D27:D35)/COUNTIF($E$27:$E$35,"합격"))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13" workbookViewId="0">
      <selection activeCell="I23" sqref="I23"/>
    </sheetView>
  </sheetViews>
  <sheetFormatPr defaultRowHeight="17.399999999999999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>
      <c r="A1" s="20" t="s">
        <v>83</v>
      </c>
      <c r="B1" s="20"/>
      <c r="C1" s="20"/>
      <c r="D1" s="20"/>
      <c r="E1" s="20"/>
      <c r="F1" s="20"/>
      <c r="G1" s="20"/>
    </row>
    <row r="3" spans="1:7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>
      <c r="A15" s="16" t="s">
        <v>0</v>
      </c>
      <c r="B15" t="s">
        <v>230</v>
      </c>
    </row>
    <row r="17" spans="1:7">
      <c r="A17" s="16" t="s">
        <v>234</v>
      </c>
      <c r="B17" s="16" t="s">
        <v>233</v>
      </c>
    </row>
    <row r="18" spans="1:7">
      <c r="A18" s="16" t="s">
        <v>231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232</v>
      </c>
    </row>
    <row r="19" spans="1:7">
      <c r="A19" s="17" t="s">
        <v>15</v>
      </c>
      <c r="B19" s="18" t="s">
        <v>235</v>
      </c>
      <c r="C19" s="18" t="s">
        <v>235</v>
      </c>
      <c r="D19" s="18">
        <v>595000</v>
      </c>
      <c r="E19" s="18" t="s">
        <v>235</v>
      </c>
      <c r="F19" s="18" t="s">
        <v>235</v>
      </c>
      <c r="G19" s="18">
        <v>595000</v>
      </c>
    </row>
    <row r="20" spans="1:7">
      <c r="A20" s="17" t="s">
        <v>5</v>
      </c>
      <c r="B20" s="18">
        <v>305000</v>
      </c>
      <c r="C20" s="18" t="s">
        <v>235</v>
      </c>
      <c r="D20" s="18" t="s">
        <v>235</v>
      </c>
      <c r="E20" s="18" t="s">
        <v>235</v>
      </c>
      <c r="F20" s="18" t="s">
        <v>235</v>
      </c>
      <c r="G20" s="18">
        <v>305000</v>
      </c>
    </row>
    <row r="21" spans="1:7">
      <c r="A21" s="17" t="s">
        <v>91</v>
      </c>
      <c r="B21" s="18">
        <v>290000</v>
      </c>
      <c r="C21" s="18" t="s">
        <v>235</v>
      </c>
      <c r="D21" s="18" t="s">
        <v>235</v>
      </c>
      <c r="E21" s="18" t="s">
        <v>235</v>
      </c>
      <c r="F21" s="18" t="s">
        <v>235</v>
      </c>
      <c r="G21" s="18">
        <v>290000</v>
      </c>
    </row>
    <row r="22" spans="1:7">
      <c r="A22" s="17" t="s">
        <v>99</v>
      </c>
      <c r="B22" s="18">
        <v>325000</v>
      </c>
      <c r="C22" s="18" t="s">
        <v>235</v>
      </c>
      <c r="D22" s="18" t="s">
        <v>235</v>
      </c>
      <c r="E22" s="18" t="s">
        <v>235</v>
      </c>
      <c r="F22" s="18" t="s">
        <v>235</v>
      </c>
      <c r="G22" s="18">
        <v>325000</v>
      </c>
    </row>
    <row r="23" spans="1:7">
      <c r="A23" s="17" t="s">
        <v>104</v>
      </c>
      <c r="B23" s="18" t="s">
        <v>235</v>
      </c>
      <c r="C23" s="18">
        <v>480000</v>
      </c>
      <c r="D23" s="18" t="s">
        <v>235</v>
      </c>
      <c r="E23" s="18" t="s">
        <v>235</v>
      </c>
      <c r="F23" s="18" t="s">
        <v>235</v>
      </c>
      <c r="G23" s="18">
        <v>480000</v>
      </c>
    </row>
    <row r="24" spans="1:7">
      <c r="A24" s="17" t="s">
        <v>7</v>
      </c>
      <c r="B24" s="18" t="s">
        <v>235</v>
      </c>
      <c r="C24" s="18">
        <v>480000</v>
      </c>
      <c r="D24" s="18" t="s">
        <v>235</v>
      </c>
      <c r="E24" s="18" t="s">
        <v>235</v>
      </c>
      <c r="F24" s="18" t="s">
        <v>235</v>
      </c>
      <c r="G24" s="18">
        <v>480000</v>
      </c>
    </row>
    <row r="25" spans="1:7">
      <c r="A25" s="17" t="s">
        <v>108</v>
      </c>
      <c r="B25" s="18" t="s">
        <v>235</v>
      </c>
      <c r="C25" s="18" t="s">
        <v>235</v>
      </c>
      <c r="D25" s="18" t="s">
        <v>235</v>
      </c>
      <c r="E25" s="18">
        <v>730000</v>
      </c>
      <c r="F25" s="18" t="s">
        <v>235</v>
      </c>
      <c r="G25" s="18">
        <v>730000</v>
      </c>
    </row>
    <row r="26" spans="1:7">
      <c r="A26" s="17" t="s">
        <v>101</v>
      </c>
      <c r="B26" s="18" t="s">
        <v>235</v>
      </c>
      <c r="C26" s="18" t="s">
        <v>235</v>
      </c>
      <c r="D26" s="18" t="s">
        <v>235</v>
      </c>
      <c r="E26" s="18" t="s">
        <v>235</v>
      </c>
      <c r="F26" s="18">
        <v>1000000</v>
      </c>
      <c r="G26" s="18">
        <v>1000000</v>
      </c>
    </row>
    <row r="27" spans="1:7">
      <c r="A27" s="17" t="s">
        <v>106</v>
      </c>
      <c r="B27" s="18" t="s">
        <v>235</v>
      </c>
      <c r="C27" s="18">
        <v>465000</v>
      </c>
      <c r="D27" s="18" t="s">
        <v>235</v>
      </c>
      <c r="E27" s="18" t="s">
        <v>235</v>
      </c>
      <c r="F27" s="18" t="s">
        <v>235</v>
      </c>
      <c r="G27" s="18">
        <v>465000</v>
      </c>
    </row>
    <row r="28" spans="1:7">
      <c r="A28" s="17" t="s">
        <v>232</v>
      </c>
      <c r="B28" s="18">
        <v>325000</v>
      </c>
      <c r="C28" s="18">
        <v>480000</v>
      </c>
      <c r="D28" s="18">
        <v>595000</v>
      </c>
      <c r="E28" s="18">
        <v>730000</v>
      </c>
      <c r="F28" s="18">
        <v>1000000</v>
      </c>
      <c r="G28" s="18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I18" sqref="I18"/>
    </sheetView>
  </sheetViews>
  <sheetFormatPr defaultRowHeight="17.399999999999999"/>
  <sheetData>
    <row r="1" spans="1:7">
      <c r="A1" s="27" t="s">
        <v>63</v>
      </c>
      <c r="B1" s="27"/>
      <c r="C1" s="27"/>
      <c r="D1" s="27"/>
      <c r="F1" s="4" t="s">
        <v>110</v>
      </c>
    </row>
    <row r="2" spans="1:7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>
      <c r="A3" s="5" t="s">
        <v>71</v>
      </c>
      <c r="B3" s="6">
        <v>2850</v>
      </c>
      <c r="C3" s="6">
        <v>2000</v>
      </c>
      <c r="D3" s="8">
        <f>C3/B3</f>
        <v>0.70175438596491224</v>
      </c>
      <c r="F3" s="6"/>
      <c r="G3" s="9"/>
    </row>
    <row r="4" spans="1:7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/>
    </row>
    <row r="5" spans="1:7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/>
    </row>
    <row r="6" spans="1:7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/>
    </row>
    <row r="7" spans="1:7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/>
    </row>
    <row r="8" spans="1:7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/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K11" sqref="K11"/>
    </sheetView>
  </sheetViews>
  <sheetFormatPr defaultRowHeight="17.399999999999999"/>
  <sheetData>
    <row r="1" spans="1:5" ht="21">
      <c r="A1" s="20" t="s">
        <v>119</v>
      </c>
      <c r="B1" s="20"/>
      <c r="C1" s="20"/>
      <c r="D1" s="20"/>
      <c r="E1" s="20"/>
    </row>
    <row r="3" spans="1:5">
      <c r="A3" s="5" t="s">
        <v>120</v>
      </c>
      <c r="B3" s="19" t="s">
        <v>121</v>
      </c>
      <c r="C3" s="5" t="s">
        <v>122</v>
      </c>
      <c r="D3" s="5" t="s">
        <v>123</v>
      </c>
      <c r="E3" s="5" t="s">
        <v>124</v>
      </c>
    </row>
    <row r="4" spans="1:5">
      <c r="A4" s="5" t="s">
        <v>125</v>
      </c>
      <c r="B4" s="19" t="s">
        <v>126</v>
      </c>
      <c r="C4" s="6">
        <v>20400</v>
      </c>
      <c r="D4" s="6">
        <v>9600</v>
      </c>
      <c r="E4" s="6">
        <f>C4+D4</f>
        <v>30000</v>
      </c>
    </row>
    <row r="5" spans="1:5">
      <c r="A5" s="5" t="s">
        <v>127</v>
      </c>
      <c r="B5" s="1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>
      <c r="A6" s="5" t="s">
        <v>129</v>
      </c>
      <c r="B6" s="19" t="s">
        <v>130</v>
      </c>
      <c r="C6" s="6">
        <v>21600</v>
      </c>
      <c r="D6" s="6">
        <v>9600</v>
      </c>
      <c r="E6" s="6">
        <f t="shared" si="0"/>
        <v>31200</v>
      </c>
    </row>
    <row r="7" spans="1:5">
      <c r="A7" s="5" t="s">
        <v>131</v>
      </c>
      <c r="B7" s="19" t="s">
        <v>130</v>
      </c>
      <c r="C7" s="6">
        <v>14400</v>
      </c>
      <c r="D7" s="6">
        <v>3600</v>
      </c>
      <c r="E7" s="6">
        <f t="shared" si="0"/>
        <v>18000</v>
      </c>
    </row>
    <row r="8" spans="1:5">
      <c r="A8" s="5" t="s">
        <v>132</v>
      </c>
      <c r="B8" s="19" t="s">
        <v>130</v>
      </c>
      <c r="C8" s="6">
        <v>15600</v>
      </c>
      <c r="D8" s="6">
        <v>6000</v>
      </c>
      <c r="E8" s="6">
        <f t="shared" si="0"/>
        <v>21600</v>
      </c>
    </row>
    <row r="9" spans="1:5">
      <c r="A9" s="5" t="s">
        <v>133</v>
      </c>
      <c r="B9" s="19" t="s">
        <v>128</v>
      </c>
      <c r="C9" s="6">
        <v>19200</v>
      </c>
      <c r="D9" s="6">
        <v>9600</v>
      </c>
      <c r="E9" s="6">
        <f t="shared" si="0"/>
        <v>28800</v>
      </c>
    </row>
    <row r="10" spans="1:5">
      <c r="A10" s="5" t="s">
        <v>134</v>
      </c>
      <c r="B10" s="19" t="s">
        <v>126</v>
      </c>
      <c r="C10" s="6">
        <v>13200</v>
      </c>
      <c r="D10" s="6">
        <v>3600</v>
      </c>
      <c r="E10" s="6">
        <f t="shared" si="0"/>
        <v>16800</v>
      </c>
    </row>
    <row r="11" spans="1:5">
      <c r="A11" s="5" t="s">
        <v>135</v>
      </c>
      <c r="B11" s="19" t="s">
        <v>128</v>
      </c>
      <c r="C11" s="6">
        <v>15800</v>
      </c>
      <c r="D11" s="6">
        <v>2500</v>
      </c>
      <c r="E11" s="6">
        <f t="shared" si="0"/>
        <v>18300</v>
      </c>
    </row>
    <row r="12" spans="1:5">
      <c r="A12" s="5" t="s">
        <v>136</v>
      </c>
      <c r="B12" s="1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13" workbookViewId="0">
      <selection activeCell="N23" sqref="N23"/>
    </sheetView>
  </sheetViews>
  <sheetFormatPr defaultRowHeight="17.399999999999999"/>
  <sheetData>
    <row r="1" spans="1:5" ht="21">
      <c r="A1" s="20" t="s">
        <v>137</v>
      </c>
      <c r="B1" s="20"/>
      <c r="C1" s="20"/>
      <c r="D1" s="20"/>
      <c r="E1" s="20"/>
    </row>
    <row r="3" spans="1:5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민 윤</cp:lastModifiedBy>
  <dcterms:created xsi:type="dcterms:W3CDTF">2023-04-27T08:01:32Z</dcterms:created>
  <dcterms:modified xsi:type="dcterms:W3CDTF">2026-05-16T03:29:28Z</dcterms:modified>
</cp:coreProperties>
</file>