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140" documentId="13_ncr:1_{12FCFF09-0854-42C5-AB8A-DF9A9FC7DE27}" xr6:coauthVersionLast="47" xr6:coauthVersionMax="47" xr10:uidLastSave="{24284FA3-FD25-420E-BD28-FA0793A54E47}"/>
  <bookViews>
    <workbookView xWindow="-120" yWindow="-120" windowWidth="29040" windowHeight="15720" firstSheet="1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9" l="1"/>
  <c r="D36" i="9"/>
  <c r="G27" i="9"/>
  <c r="D16" i="9" a="1"/>
  <c r="D16" i="9" s="1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<sst xmlns="http://schemas.openxmlformats.org/spreadsheetml/2006/main" count="341" uniqueCount="235">
  <si>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</si>
  <si>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</si>
  <si>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</si>
  <si>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</si>
  <si>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</si>
  <si>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</si>
  <si>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</si>
  <si>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</si>
  <si>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</si>
  <si>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</si>
  <si>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</si>
  <si>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</si>
  <si>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</si>
  <si>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</si>
  <si>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</si>
  <si>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</si>
  <si>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</si>
  <si>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</si>
  <si>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</si>
  <si>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</si>
  <si>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</si>
  <si>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</si>
  <si>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</si>
  <si>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</si>
  <si>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</si>
  <si>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</si>
  <si>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</si>
  <si>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</si>
  <si>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</si>
  <si>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</si>
  <si>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</si>
  <si>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</si>
  <si>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</si>
  <si>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</si>
  <si>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</si>
  <si>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</si>
  <si>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</si>
  <si>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</si>
  <si>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</si>
  <si>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</si>
  <si>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</si>
  <si>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</si>
  <si>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</si>
  <si>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</si>
  <si>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</si>
  <si>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</si>
  <si>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</si>
  <si>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</si>
  <si>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</si>
  <si>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</si>
  <si>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</si>
  <si>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</si>
  <si>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</si>
  <si>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</si>
  <si>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</si>
  <si>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</si>
  <si>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</si>
  <si>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</si>
  <si>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</si>
  <si>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</si>
  <si>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</si>
  <si>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</si>
  <si>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</si>
  <si>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</si>
  <si>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</si>
  <si>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</si>
  <si>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</si>
  <si>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</si>
  <si>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</si>
  <si>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</si>
  <si>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</si>
  <si>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</si>
  <si>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</si>
  <si>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</si>
  <si>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</si>
  <si>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</si>
  <si>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</si>
  <si>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</si>
  <si>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</si>
  <si>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</si>
  <si>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</si>
  <si>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</si>
  <si>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</si>
  <si>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</si>
  <si>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</si>
  <si>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</si>
  <si>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</si>
  <si>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</si>
  <si>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</si>
  <si>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</si>
  <si>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</si>
  <si>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</si>
  <si>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</si>
  <si>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</si>
  <si>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</si>
  <si>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</si>
  <si>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</si>
  <si>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</si>
  <si>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</si>
  <si>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</si>
  <si>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</si>
  <si>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</si>
  <si>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</si>
  <si>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</si>
  <si>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</si>
  <si>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</si>
  <si>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</si>
  <si>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</si>
  <si>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</si>
  <si>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</si>
  <si>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</si>
  <si>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</si>
  <si>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</si>
  <si>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</si>
  <si>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</si>
  <si>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</si>
  <si>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</si>
  <si>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</si>
  <si>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</si>
  <si>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</si>
  <si>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</si>
  <si>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</si>
  <si>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</si>
  <si>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</si>
  <si>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</si>
  <si>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</si>
  <si>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</si>
  <si>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</si>
  <si>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</si>
  <si>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</si>
  <si>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</si>
  <si>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</si>
  <si>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</si>
  <si>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</si>
  <si>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</si>
  <si>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</si>
  <si>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</si>
  <si>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</si>
  <si>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</si>
  <si>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</si>
  <si>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</si>
  <si>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</si>
  <si>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</si>
  <si>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</si>
  <si>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</si>
  <si>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</si>
  <si>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</si>
  <si>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</si>
  <si>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</si>
  <si>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</si>
  <si>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</si>
  <si>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</si>
  <si>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</si>
  <si>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</si>
  <si>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</si>
  <si>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</si>
  <si>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</si>
  <si>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</si>
  <si>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</si>
  <si>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</si>
  <si>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</si>
  <si>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</si>
  <si>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</si>
  <si>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</si>
  <si>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</si>
  <si>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</si>
  <si>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</si>
  <si>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</si>
  <si>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</si>
  <si>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</si>
  <si>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</si>
  <si>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</si>
  <si>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</si>
  <si>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</si>
  <si>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</si>
  <si>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</si>
  <si>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</si>
  <si>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</si>
  <si>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</si>
  <si>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</si>
  <si>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</si>
  <si>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</si>
  <si>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</si>
  <si>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</si>
  <si>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</si>
  <si>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</si>
  <si>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</si>
  <si>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</si>
  <si>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</si>
  <si>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</si>
  <si>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</si>
  <si>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</si>
  <si>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</si>
  <si>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</si>
  <si>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</si>
  <si>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</si>
  <si>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</si>
  <si>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</si>
  <si>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</si>
  <si>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</si>
  <si>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</si>
  <si>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</si>
  <si>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</si>
  <si>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</si>
  <si>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</si>
  <si>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</si>
  <si>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</si>
  <si>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</si>
  <si>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</si>
  <si>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</si>
  <si>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</si>
  <si>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</si>
  <si>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</si>
  <si>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</si>
  <si>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</si>
  <si>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</si>
  <si>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</si>
  <si>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</si>
  <si>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</si>
  <si>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</si>
  <si>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</si>
  <si>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</si>
  <si>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</si>
  <si>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</si>
  <si>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</si>
  <si>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</si>
  <si>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</si>
  <si>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품명평균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</si>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</sst>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6-438B-BD9C-16AB83C4A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A3572539-E9B3-5BE1-DB1A-F6D91C119983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박성민" refreshedDate="46031.307462962963" createdVersion="8" refreshedVersion="8" minRefreshableVersion="3" recordCount="9" xr:uid="{5B87E92E-3362-4C35-91E9-6F6AF98F1727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6C899D-E447-4EAF-94CE-81E9EF887643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216</v>
      </c>
      <c r="D3" s="1" t="s">
        <v>220</v>
      </c>
      <c r="E3" s="1" t="s">
        <v>221</v>
      </c>
      <c r="F3" s="1" t="s">
        <v>222</v>
      </c>
    </row>
    <row r="4" spans="1:6" x14ac:dyDescent="0.3">
      <c r="A4" s="1" t="s">
        <v>203</v>
      </c>
      <c r="B4" s="1" t="s">
        <v>210</v>
      </c>
      <c r="C4" s="1" t="s">
        <v>217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211</v>
      </c>
      <c r="C5" s="1" t="s">
        <v>218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212</v>
      </c>
      <c r="C6" s="1" t="s">
        <v>219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214</v>
      </c>
      <c r="C8" s="1" t="s">
        <v>219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215</v>
      </c>
      <c r="C9" s="1" t="s">
        <v>219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O19" sqref="O19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1" t="s">
        <v>223</v>
      </c>
      <c r="B1" s="21"/>
      <c r="C1" s="21"/>
      <c r="D1" s="21"/>
      <c r="E1" s="21"/>
      <c r="F1" s="21"/>
    </row>
    <row r="3" spans="1:6" x14ac:dyDescent="0.3">
      <c r="A3" s="22" t="s">
        <v>56</v>
      </c>
      <c r="B3" s="22" t="s">
        <v>57</v>
      </c>
      <c r="C3" s="22" t="s">
        <v>58</v>
      </c>
      <c r="D3" s="22"/>
      <c r="E3" s="22"/>
      <c r="F3" s="22" t="s">
        <v>59</v>
      </c>
    </row>
    <row r="4" spans="1:6" x14ac:dyDescent="0.3">
      <c r="A4" s="22"/>
      <c r="B4" s="22"/>
      <c r="C4" s="12" t="s">
        <v>60</v>
      </c>
      <c r="D4" s="12" t="s">
        <v>61</v>
      </c>
      <c r="E4" s="12" t="s">
        <v>62</v>
      </c>
      <c r="F4" s="22"/>
    </row>
    <row r="5" spans="1:6" x14ac:dyDescent="0.3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 x14ac:dyDescent="0.3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 x14ac:dyDescent="0.3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 x14ac:dyDescent="0.3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 x14ac:dyDescent="0.3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 x14ac:dyDescent="0.3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 x14ac:dyDescent="0.3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 x14ac:dyDescent="0.3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 x14ac:dyDescent="0.3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 x14ac:dyDescent="0.3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F6" sqref="F6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3" t="s">
        <v>63</v>
      </c>
      <c r="B1" s="23"/>
      <c r="C1" s="23"/>
      <c r="D1" s="23"/>
      <c r="E1" s="23"/>
      <c r="F1" s="23"/>
      <c r="G1" s="23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" t="s">
        <v>227</v>
      </c>
      <c r="B14" s="1" t="s">
        <v>225</v>
      </c>
    </row>
    <row r="15" spans="1:7" x14ac:dyDescent="0.3">
      <c r="A15" s="1" t="b">
        <f>RIGHT(B4, 1)="트"</f>
        <v>1</v>
      </c>
    </row>
    <row r="16" spans="1:7" x14ac:dyDescent="0.3">
      <c r="B16" s="1" t="s">
        <v>226</v>
      </c>
    </row>
    <row r="18" spans="1:7" x14ac:dyDescent="0.3">
      <c r="A18" s="1" t="s">
        <v>224</v>
      </c>
      <c r="B18" s="1" t="s">
        <v>225</v>
      </c>
      <c r="C18" s="1" t="s">
        <v>228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25" workbookViewId="0">
      <selection activeCell="C37" sqref="C3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 MONTH(B3)=10 ), "신제품", "" )</f>
        <v/>
      </c>
      <c r="F3" s="5" t="s">
        <v>155</v>
      </c>
      <c r="G3" s="5" t="s">
        <v>156</v>
      </c>
      <c r="H3" s="5" t="s">
        <v>157</v>
      </c>
      <c r="I3" s="5" t="str">
        <f>CHOOSE(RIGHT(F3,1), "총무부", "관리부", "영업부", "생산부" 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 MONTH(B4)=10 ), "신제품", "" 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 "총무부", "관리부", "영업부", "생산부" 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_xlfn.SWITCH(C16,SMALL($C$16:$C$23,1 ), "1위", SMALL($C$16:$C$23,2 ), "2위", SMALL($C$16:$C$23,3 ), "3위", "" 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_xlfn.SWITCH(C17,SMALL($C$16:$C$23,1 ), "1위", SMALL($C$16:$C$23,2 ), "2위", SMALL($C$16:$C$23,3 ), "3위", "" 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_xlfn.SWITCH(C18,SMALL($C$16:$C$23,1 ), "1위", SMALL($C$16:$C$23,2 ), "2위", SMALL($C$16:$C$23,3 ), "3위", "" 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_xlfn.SWITCH(C19,SMALL($C$16:$C$23,1 ), "1위", SMALL($C$16:$C$23,2 ), "2위", SMALL($C$16:$C$23,3 ), "3위", "" 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_xlfn.SWITCH(C20,SMALL($C$16:$C$23,1 ), "1위", SMALL($C$16:$C$23,2 ), "2위", SMALL($C$16:$C$23,3 ), "3위", "" 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_xlfn.SWITCH(C21,SMALL($C$16:$C$23,1 ), "1위", SMALL($C$16:$C$23,2 ), "2위", SMALL($C$16:$C$23,3 ), "3위", "" 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_xlfn.SWITCH(C22,SMALL($C$16:$C$23,1 ), "1위", SMALL($C$16:$C$23,2 ), "2위", SMALL($C$16:$C$23,3 ), "3위", "" 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_xlfn.SWITCH(C23,SMALL($C$16:$C$23,1 ), "1위", SMALL($C$16:$C$23,2 ), "2위", SMALL($C$16:$C$23,3 ), "3위", "" 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4" t="s">
        <v>201</v>
      </c>
      <c r="H26" s="24"/>
      <c r="I26" s="24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5">
        <f>COUNTIF(I16:I24, "&gt;=80" )/COUNT(I16:I24)</f>
        <v>0.44444444444444442</v>
      </c>
      <c r="H27" s="25"/>
      <c r="I27" s="25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26" t="s">
        <v>55</v>
      </c>
      <c r="B36" s="27"/>
      <c r="C36" s="5">
        <f>TRUNC(SUMIF($E$27:$E$35, "합격",C27:C35 )/COUNTIF($E$27:$E$35, "합격" ) )</f>
        <v>76</v>
      </c>
      <c r="D36" s="5">
        <f>TRUNC(SUMIF($E$27:$E$35, "합격",D27:D35 )/COUNTIF($E$27:$E$35, "합격" ) 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F20" sqref="F20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23" t="s">
        <v>83</v>
      </c>
      <c r="B1" s="23"/>
      <c r="C1" s="23"/>
      <c r="D1" s="23"/>
      <c r="E1" s="23"/>
      <c r="F1" s="23"/>
      <c r="G1" s="23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6" t="s">
        <v>0</v>
      </c>
      <c r="B15" t="s">
        <v>229</v>
      </c>
    </row>
    <row r="17" spans="1:7" x14ac:dyDescent="0.3">
      <c r="A17" s="16" t="s">
        <v>233</v>
      </c>
      <c r="B17" s="16" t="s">
        <v>232</v>
      </c>
    </row>
    <row r="18" spans="1:7" x14ac:dyDescent="0.3">
      <c r="A18" s="16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3">
      <c r="A19" s="17" t="s">
        <v>15</v>
      </c>
      <c r="B19" s="18" t="s">
        <v>234</v>
      </c>
      <c r="C19" s="18" t="s">
        <v>234</v>
      </c>
      <c r="D19" s="18">
        <v>595000</v>
      </c>
      <c r="E19" s="18" t="s">
        <v>234</v>
      </c>
      <c r="F19" s="18" t="s">
        <v>234</v>
      </c>
      <c r="G19" s="18">
        <v>595000</v>
      </c>
    </row>
    <row r="20" spans="1:7" x14ac:dyDescent="0.3">
      <c r="A20" s="17" t="s">
        <v>5</v>
      </c>
      <c r="B20" s="18">
        <v>305000</v>
      </c>
      <c r="C20" s="18" t="s">
        <v>234</v>
      </c>
      <c r="D20" s="18" t="s">
        <v>234</v>
      </c>
      <c r="E20" s="18" t="s">
        <v>234</v>
      </c>
      <c r="F20" s="18" t="s">
        <v>234</v>
      </c>
      <c r="G20" s="18">
        <v>305000</v>
      </c>
    </row>
    <row r="21" spans="1:7" x14ac:dyDescent="0.3">
      <c r="A21" s="17" t="s">
        <v>91</v>
      </c>
      <c r="B21" s="18">
        <v>290000</v>
      </c>
      <c r="C21" s="18" t="s">
        <v>234</v>
      </c>
      <c r="D21" s="18" t="s">
        <v>234</v>
      </c>
      <c r="E21" s="18" t="s">
        <v>234</v>
      </c>
      <c r="F21" s="18" t="s">
        <v>234</v>
      </c>
      <c r="G21" s="18">
        <v>290000</v>
      </c>
    </row>
    <row r="22" spans="1:7" x14ac:dyDescent="0.3">
      <c r="A22" s="17" t="s">
        <v>99</v>
      </c>
      <c r="B22" s="18">
        <v>325000</v>
      </c>
      <c r="C22" s="18" t="s">
        <v>234</v>
      </c>
      <c r="D22" s="18" t="s">
        <v>234</v>
      </c>
      <c r="E22" s="18" t="s">
        <v>234</v>
      </c>
      <c r="F22" s="18" t="s">
        <v>234</v>
      </c>
      <c r="G22" s="18">
        <v>325000</v>
      </c>
    </row>
    <row r="23" spans="1:7" x14ac:dyDescent="0.3">
      <c r="A23" s="17" t="s">
        <v>104</v>
      </c>
      <c r="B23" s="18" t="s">
        <v>234</v>
      </c>
      <c r="C23" s="18">
        <v>480000</v>
      </c>
      <c r="D23" s="18" t="s">
        <v>234</v>
      </c>
      <c r="E23" s="18" t="s">
        <v>234</v>
      </c>
      <c r="F23" s="18" t="s">
        <v>234</v>
      </c>
      <c r="G23" s="18">
        <v>480000</v>
      </c>
    </row>
    <row r="24" spans="1:7" x14ac:dyDescent="0.3">
      <c r="A24" s="17" t="s">
        <v>7</v>
      </c>
      <c r="B24" s="18" t="s">
        <v>234</v>
      </c>
      <c r="C24" s="18">
        <v>480000</v>
      </c>
      <c r="D24" s="18" t="s">
        <v>234</v>
      </c>
      <c r="E24" s="18" t="s">
        <v>234</v>
      </c>
      <c r="F24" s="18" t="s">
        <v>234</v>
      </c>
      <c r="G24" s="18">
        <v>480000</v>
      </c>
    </row>
    <row r="25" spans="1:7" x14ac:dyDescent="0.3">
      <c r="A25" s="17" t="s">
        <v>108</v>
      </c>
      <c r="B25" s="18" t="s">
        <v>234</v>
      </c>
      <c r="C25" s="18" t="s">
        <v>234</v>
      </c>
      <c r="D25" s="18" t="s">
        <v>234</v>
      </c>
      <c r="E25" s="18">
        <v>730000</v>
      </c>
      <c r="F25" s="18" t="s">
        <v>234</v>
      </c>
      <c r="G25" s="18">
        <v>730000</v>
      </c>
    </row>
    <row r="26" spans="1:7" x14ac:dyDescent="0.3">
      <c r="A26" s="17" t="s">
        <v>101</v>
      </c>
      <c r="B26" s="18" t="s">
        <v>234</v>
      </c>
      <c r="C26" s="18" t="s">
        <v>234</v>
      </c>
      <c r="D26" s="18" t="s">
        <v>234</v>
      </c>
      <c r="E26" s="18" t="s">
        <v>234</v>
      </c>
      <c r="F26" s="18">
        <v>1000000</v>
      </c>
      <c r="G26" s="18">
        <v>1000000</v>
      </c>
    </row>
    <row r="27" spans="1:7" x14ac:dyDescent="0.3">
      <c r="A27" s="17" t="s">
        <v>106</v>
      </c>
      <c r="B27" s="18" t="s">
        <v>234</v>
      </c>
      <c r="C27" s="18">
        <v>465000</v>
      </c>
      <c r="D27" s="18" t="s">
        <v>234</v>
      </c>
      <c r="E27" s="18" t="s">
        <v>234</v>
      </c>
      <c r="F27" s="18" t="s">
        <v>234</v>
      </c>
      <c r="G27" s="18">
        <v>465000</v>
      </c>
    </row>
    <row r="28" spans="1:7" x14ac:dyDescent="0.3">
      <c r="A28" s="17" t="s">
        <v>231</v>
      </c>
      <c r="B28" s="18">
        <v>325000</v>
      </c>
      <c r="C28" s="18">
        <v>480000</v>
      </c>
      <c r="D28" s="18">
        <v>595000</v>
      </c>
      <c r="E28" s="18">
        <v>730000</v>
      </c>
      <c r="F28" s="18">
        <v>1000000</v>
      </c>
      <c r="G28" s="1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N9" sqref="N9"/>
    </sheetView>
  </sheetViews>
  <sheetFormatPr defaultRowHeight="16.5" x14ac:dyDescent="0.3"/>
  <sheetData>
    <row r="1" spans="1:7" x14ac:dyDescent="0.3">
      <c r="A1" s="28" t="s">
        <v>63</v>
      </c>
      <c r="B1" s="28"/>
      <c r="C1" s="28"/>
      <c r="D1" s="28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tabSelected="1" workbookViewId="0">
      <selection activeCell="M15" sqref="M15"/>
    </sheetView>
  </sheetViews>
  <sheetFormatPr defaultRowHeight="16.5" x14ac:dyDescent="0.3"/>
  <sheetData>
    <row r="1" spans="1:5" ht="20.25" x14ac:dyDescent="0.3">
      <c r="A1" s="23" t="s">
        <v>119</v>
      </c>
      <c r="B1" s="23"/>
      <c r="C1" s="23"/>
      <c r="D1" s="23"/>
      <c r="E1" s="23"/>
    </row>
    <row r="3" spans="1:5" x14ac:dyDescent="0.3">
      <c r="A3" s="5" t="s">
        <v>120</v>
      </c>
      <c r="B3" s="19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0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0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0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0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0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0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0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0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0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N10" sqref="N10"/>
    </sheetView>
  </sheetViews>
  <sheetFormatPr defaultRowHeight="16.5" x14ac:dyDescent="0.3"/>
  <sheetData>
    <row r="1" spans="1:5" ht="20.25" x14ac:dyDescent="0.3">
      <c r="A1" s="23" t="s">
        <v>137</v>
      </c>
      <c r="B1" s="23"/>
      <c r="C1" s="23"/>
      <c r="D1" s="23"/>
      <c r="E1" s="23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2026-01-08T23:12:29Z</dcterms:modified>
</cp:coreProperties>
</file>