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영철\Desktop\실기기본서\2026_컴활2급실기_기본서\04 실전모의고사\"/>
    </mc:Choice>
  </mc:AlternateContent>
  <xr:revisionPtr revIDLastSave="0" documentId="13_ncr:1_{80A80AD0-6520-4EC2-BD3D-498F9086BCC5}" xr6:coauthVersionLast="47" xr6:coauthVersionMax="47" xr10:uidLastSave="{00000000-0000-0000-0000-000000000000}"/>
  <bookViews>
    <workbookView xWindow="-120" yWindow="-120" windowWidth="29040" windowHeight="15840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6" i="9" l="1"/>
  <c r="D36" i="9"/>
  <c r="A15" i="3"/>
  <c r="D16" i="9" a="1"/>
  <c r="D16" i="9" s="1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G27" i="9"/>
  <c r="D17" i="9" a="1"/>
  <c r="D17" i="9" s="1"/>
  <c r="D18" i="9" a="1"/>
  <c r="D18" i="9"/>
  <c r="D19" i="9" a="1"/>
  <c r="D19" i="9" s="1"/>
  <c r="D20" i="9" a="1"/>
  <c r="D20" i="9"/>
  <c r="D21" i="9" a="1"/>
  <c r="D21" i="9" s="1"/>
  <c r="D22" i="9" a="1"/>
  <c r="D22" i="9" s="1"/>
  <c r="D23" i="9" a="1"/>
  <c r="D23" i="9" s="1"/>
  <c r="E5" i="7"/>
  <c r="E6" i="7"/>
  <c r="E7" i="7"/>
  <c r="E8" i="7"/>
  <c r="E9" i="7"/>
  <c r="E10" i="7"/>
  <c r="E11" i="7"/>
  <c r="E12" i="7"/>
  <c r="E4" i="7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<sst xmlns="http://schemas.openxmlformats.org/spreadsheetml/2006/main" count="341" uniqueCount="234">
  <si>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</si>
  <si>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</si>
  <si>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</si>
  <si>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</si>
  <si>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</si>
  <si>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</si>
  <si>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</si>
  <si>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</si>
  <si>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</si>
  <si>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</si>
  <si>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</si>
  <si>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</si>
  <si>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</si>
  <si>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</si>
  <si>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</si>
  <si>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</si>
  <si>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</si>
  <si>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</si>
  <si>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</si>
  <si>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</si>
  <si>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</si>
  <si>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</si>
  <si>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</si>
  <si>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</si>
  <si>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</si>
  <si>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</si>
  <si>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</si>
  <si>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</si>
  <si>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</si>
  <si>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</si>
  <si>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</si>
  <si>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</si>
  <si>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</si>
  <si>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</si>
  <si>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</si>
  <si>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</si>
  <si>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</si>
  <si>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</si>
  <si>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</si>
  <si>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</si>
  <si>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</si>
  <si>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</si>
  <si>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</si>
  <si>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</si>
  <si>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</si>
  <si>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</si>
  <si>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</si>
  <si>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</si>
  <si>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</si>
  <si>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</si>
  <si>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</si>
  <si>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</si>
  <si>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</si>
  <si>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</si>
  <si>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</si>
  <si>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</si>
  <si>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</si>
  <si>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</si>
  <si>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</si>
  <si>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</si>
  <si>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</si>
  <si>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</si>
  <si>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</si>
  <si>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</si>
  <si>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</si>
  <si>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</si>
  <si>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</si>
  <si>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</si>
  <si>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</si>
  <si>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</si>
  <si>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</si>
  <si>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</si>
  <si>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</si>
  <si>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</si>
  <si>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</si>
  <si>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</si>
  <si>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</si>
  <si>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</si>
  <si>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</si>
  <si>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</si>
  <si>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</si>
  <si>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</si>
  <si>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</si>
  <si>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</si>
  <si>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</si>
  <si>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</si>
  <si>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</si>
  <si>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</si>
  <si>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</si>
  <si>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</si>
  <si>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</si>
  <si>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</si>
  <si>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</si>
  <si>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</si>
  <si>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</si>
  <si>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</si>
  <si>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</si>
  <si>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</si>
  <si>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</si>
  <si>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</si>
  <si>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</si>
  <si>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</si>
  <si>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</si>
  <si>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</si>
  <si>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</si>
  <si>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</si>
  <si>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</si>
  <si>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</si>
  <si>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</si>
  <si>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</si>
  <si>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</si>
  <si>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</si>
  <si>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</si>
  <si>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</si>
  <si>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</si>
  <si>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</si>
  <si>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</si>
  <si>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</si>
  <si>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</si>
  <si>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</si>
  <si>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</si>
  <si>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</si>
  <si>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</si>
  <si>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</si>
  <si>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</si>
  <si>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</si>
  <si>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</si>
  <si>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</si>
  <si>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</si>
  <si>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</si>
  <si>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</si>
  <si>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</si>
  <si>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</si>
  <si>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</si>
  <si>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</si>
  <si>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</si>
  <si>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</si>
  <si>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</si>
  <si>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</si>
  <si>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</si>
  <si>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</si>
  <si>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</si>
  <si>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</si>
  <si>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</si>
  <si>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</si>
  <si>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</si>
  <si>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</si>
  <si>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</si>
  <si>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</si>
  <si>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</si>
  <si>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</si>
  <si>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</si>
  <si>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</si>
  <si>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</si>
  <si>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</si>
  <si>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</si>
  <si>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</si>
  <si>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</si>
  <si>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</si>
  <si>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</si>
  <si>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</si>
  <si>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</si>
  <si>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</si>
  <si>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</si>
  <si>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</si>
  <si>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</si>
  <si>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</si>
  <si>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</si>
  <si>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</si>
  <si>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</si>
  <si>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</si>
  <si>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</si>
  <si>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</si>
  <si>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</si>
  <si>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</si>
  <si>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</si>
  <si>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</si>
  <si>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</si>
  <si>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</si>
  <si>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</si>
  <si>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</si>
  <si>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</si>
  <si>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</si>
  <si>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</si>
  <si>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</si>
  <si>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</si>
  <si>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</si>
  <si>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</si>
  <si>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</si>
  <si>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</si>
  <si>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</si>
  <si>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</si>
  <si>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</si>
  <si>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</si>
  <si>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</si>
  <si>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</si>
  <si>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</si>
  <si>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</si>
  <si>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</si>
  <si>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</si>
  <si>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</si>
  <si>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</si>
  <si>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年度別 농가인구 변동현황</t>
    <phoneticPr fontId="1" type="noConversion"/>
  </si>
  <si>
    <t>매입량</t>
    <phoneticPr fontId="1" type="noConversion"/>
  </si>
  <si>
    <t>&gt;=1300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</si>
  <si>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</si>
  <si>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</si>
  <si>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</si>
  <si>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</si>
  <si>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</si>
  <si>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</si>
  <si>
    <t>사원코드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</si>
  <si>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</si>
  <si>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</si>
  <si>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</si>
  <si>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</si>
  <si>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</si>
  <si>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</si>
  <si>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성명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</si>
  <si>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</si>
  <si>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</si>
  <si>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</si>
  <si>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</si>
  <si>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</si>
  <si>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</si>
  <si>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소속팀</t>
    <phoneticPr fontId="1" type="noConversion"/>
  </si>
  <si>
    <t>영업A팀</t>
  </si>
  <si>
    <t>영업A팀</t>
    <phoneticPr fontId="1" type="noConversion"/>
  </si>
  <si>
    <t>영업B팀</t>
    <phoneticPr fontId="1" type="noConversion"/>
  </si>
  <si>
    <t>영업C팀</t>
  </si>
  <si>
    <t>P550</t>
    <phoneticPr fontId="1" type="noConversion"/>
  </si>
  <si>
    <t>P800</t>
    <phoneticPr fontId="1" type="noConversion"/>
  </si>
  <si>
    <t>총매출액</t>
    <phoneticPr fontId="1" type="noConversion"/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</si>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</sst>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2-47D2-B768-4007E675C3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676275</xdr:colOff>
          <xdr:row>5</xdr:row>
          <xdr:rowOff>19050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76200</xdr:colOff>
      <xdr:row>9</xdr:row>
      <xdr:rowOff>28575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E3FB8B8E-81B1-4655-999F-A9B54EC866A5}"/>
            </a:ext>
          </a:extLst>
        </xdr:cNvPr>
        <xdr:cNvSpPr/>
      </xdr:nvSpPr>
      <xdr:spPr>
        <a:xfrm>
          <a:off x="4191000" y="1962150"/>
          <a:ext cx="1295400" cy="60007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영철" refreshedDate="45982.837088888889" createdVersion="7" refreshedVersion="7" minRefreshableVersion="3" recordCount="9" xr:uid="{ECF8DEFA-566B-4375-9C4F-4379BC4B3097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8C09C6-6E71-481C-9713-150DA2042EE9}" name="피벗 테이블2" cacheId="9" applyNumberFormats="0" applyBorderFormats="0" applyFontFormats="0" applyPatternFormats="0" applyAlignmentFormats="0" applyWidthHeightFormats="1" dataCaption="값" missingCaption="#" updatedVersion="7" minRefreshableVersion="3" useAutoFormatting="1" itemPrintTitles="1" createdVersion="7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0"/>
        <item x="3"/>
        <item x="1"/>
        <item x="2"/>
        <item x="4"/>
        <item x="6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0" baseItem="9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topLeftCell="A4" workbookViewId="0">
      <selection activeCell="K21" sqref="K21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211</v>
      </c>
      <c r="B3" s="1" t="s">
        <v>218</v>
      </c>
      <c r="C3" s="1" t="s">
        <v>225</v>
      </c>
      <c r="D3" s="1" t="s">
        <v>230</v>
      </c>
      <c r="E3" s="1" t="s">
        <v>231</v>
      </c>
      <c r="F3" s="1" t="s">
        <v>232</v>
      </c>
    </row>
    <row r="4" spans="1:6" x14ac:dyDescent="0.3">
      <c r="A4" s="1" t="s">
        <v>212</v>
      </c>
      <c r="B4" s="1" t="s">
        <v>219</v>
      </c>
      <c r="C4" s="1" t="s">
        <v>227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213</v>
      </c>
      <c r="B5" s="1" t="s">
        <v>220</v>
      </c>
      <c r="C5" s="1" t="s">
        <v>228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214</v>
      </c>
      <c r="B6" s="1" t="s">
        <v>221</v>
      </c>
      <c r="C6" s="1" t="s">
        <v>229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215</v>
      </c>
      <c r="B7" s="1" t="s">
        <v>222</v>
      </c>
      <c r="C7" s="1" t="s">
        <v>226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216</v>
      </c>
      <c r="B8" s="1" t="s">
        <v>223</v>
      </c>
      <c r="C8" s="1" t="s">
        <v>229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217</v>
      </c>
      <c r="B9" s="1" t="s">
        <v>224</v>
      </c>
      <c r="C9" s="1" t="s">
        <v>229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F17" sqref="F17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18" t="s">
        <v>202</v>
      </c>
      <c r="B1" s="18"/>
      <c r="C1" s="18"/>
      <c r="D1" s="18"/>
      <c r="E1" s="18"/>
      <c r="F1" s="18"/>
    </row>
    <row r="3" spans="1:6" x14ac:dyDescent="0.3">
      <c r="A3" s="25" t="s">
        <v>56</v>
      </c>
      <c r="B3" s="25" t="s">
        <v>57</v>
      </c>
      <c r="C3" s="25" t="s">
        <v>58</v>
      </c>
      <c r="D3" s="25"/>
      <c r="E3" s="25"/>
      <c r="F3" s="25" t="s">
        <v>59</v>
      </c>
    </row>
    <row r="4" spans="1:6" x14ac:dyDescent="0.3">
      <c r="A4" s="25"/>
      <c r="B4" s="25"/>
      <c r="C4" s="26" t="s">
        <v>60</v>
      </c>
      <c r="D4" s="26" t="s">
        <v>61</v>
      </c>
      <c r="E4" s="26" t="s">
        <v>62</v>
      </c>
      <c r="F4" s="25"/>
    </row>
    <row r="5" spans="1:6" x14ac:dyDescent="0.3">
      <c r="A5" s="27">
        <v>2014</v>
      </c>
      <c r="B5" s="28">
        <v>43268</v>
      </c>
      <c r="C5" s="28">
        <v>6068</v>
      </c>
      <c r="D5" s="29">
        <v>14.2</v>
      </c>
      <c r="E5" s="29">
        <v>-8.9</v>
      </c>
      <c r="F5" s="27">
        <v>3.56</v>
      </c>
    </row>
    <row r="6" spans="1:6" x14ac:dyDescent="0.3">
      <c r="A6" s="27">
        <v>2015</v>
      </c>
      <c r="B6" s="28">
        <v>43663</v>
      </c>
      <c r="C6" s="28">
        <v>5707</v>
      </c>
      <c r="D6" s="29">
        <v>13.1</v>
      </c>
      <c r="E6" s="29">
        <v>-5.9</v>
      </c>
      <c r="F6" s="27">
        <v>3.48</v>
      </c>
    </row>
    <row r="7" spans="1:6" x14ac:dyDescent="0.3">
      <c r="A7" s="27">
        <v>2016</v>
      </c>
      <c r="B7" s="28">
        <v>44056</v>
      </c>
      <c r="C7" s="28">
        <v>5407</v>
      </c>
      <c r="D7" s="29">
        <v>12.3</v>
      </c>
      <c r="E7" s="29">
        <v>-5.3</v>
      </c>
      <c r="F7" s="27">
        <v>3.41</v>
      </c>
    </row>
    <row r="8" spans="1:6" x14ac:dyDescent="0.3">
      <c r="A8" s="27">
        <v>2017</v>
      </c>
      <c r="B8" s="28">
        <v>44453</v>
      </c>
      <c r="C8" s="28">
        <v>5167</v>
      </c>
      <c r="D8" s="29">
        <v>11.6</v>
      </c>
      <c r="E8" s="29">
        <v>-4.4000000000000004</v>
      </c>
      <c r="F8" s="27">
        <v>3.32</v>
      </c>
    </row>
    <row r="9" spans="1:6" x14ac:dyDescent="0.3">
      <c r="A9" s="27">
        <v>2018</v>
      </c>
      <c r="B9" s="28">
        <v>45093</v>
      </c>
      <c r="C9" s="28">
        <v>4851</v>
      </c>
      <c r="D9" s="29">
        <v>10.9</v>
      </c>
      <c r="E9" s="29">
        <v>-6.1</v>
      </c>
      <c r="F9" s="27">
        <v>3.23</v>
      </c>
    </row>
    <row r="10" spans="1:6" x14ac:dyDescent="0.3">
      <c r="A10" s="27">
        <v>2019</v>
      </c>
      <c r="B10" s="28">
        <v>45545</v>
      </c>
      <c r="C10" s="28">
        <v>4692</v>
      </c>
      <c r="D10" s="29">
        <v>10.3</v>
      </c>
      <c r="E10" s="29">
        <v>-3.3</v>
      </c>
      <c r="F10" s="27">
        <v>3.17</v>
      </c>
    </row>
    <row r="11" spans="1:6" x14ac:dyDescent="0.3">
      <c r="A11" s="27">
        <v>2020</v>
      </c>
      <c r="B11" s="28">
        <v>45991</v>
      </c>
      <c r="C11" s="28">
        <v>4468</v>
      </c>
      <c r="D11" s="29">
        <v>9.6999999999999993</v>
      </c>
      <c r="E11" s="29">
        <v>-4.8</v>
      </c>
      <c r="F11" s="27">
        <v>3.12</v>
      </c>
    </row>
    <row r="12" spans="1:6" x14ac:dyDescent="0.3">
      <c r="A12" s="27">
        <v>2021</v>
      </c>
      <c r="B12" s="28">
        <v>46430</v>
      </c>
      <c r="C12" s="28">
        <v>4400</v>
      </c>
      <c r="D12" s="29">
        <v>9.5</v>
      </c>
      <c r="E12" s="29">
        <v>-1.5</v>
      </c>
      <c r="F12" s="27">
        <v>3.11</v>
      </c>
    </row>
    <row r="13" spans="1:6" x14ac:dyDescent="0.3">
      <c r="A13" s="27">
        <v>2022</v>
      </c>
      <c r="B13" s="28">
        <v>46858</v>
      </c>
      <c r="C13" s="28">
        <v>4210</v>
      </c>
      <c r="D13" s="29">
        <v>9.1999999999999993</v>
      </c>
      <c r="E13" s="29">
        <v>-4.3</v>
      </c>
      <c r="F13" s="27">
        <v>3.05</v>
      </c>
    </row>
    <row r="14" spans="1:6" x14ac:dyDescent="0.3">
      <c r="A14" s="27">
        <v>2023</v>
      </c>
      <c r="B14" s="28">
        <v>47275</v>
      </c>
      <c r="C14" s="28">
        <v>4032</v>
      </c>
      <c r="D14" s="29">
        <v>8.6999999999999993</v>
      </c>
      <c r="E14" s="29">
        <v>-4.2</v>
      </c>
      <c r="F14" s="27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workbookViewId="0">
      <selection activeCell="A15" sqref="A15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12" t="s">
        <v>63</v>
      </c>
      <c r="B1" s="12"/>
      <c r="C1" s="12"/>
      <c r="D1" s="12"/>
      <c r="E1" s="12"/>
      <c r="F1" s="12"/>
      <c r="G1" s="12"/>
    </row>
    <row r="3" spans="1:7" x14ac:dyDescent="0.3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3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19" t="s">
        <v>233</v>
      </c>
      <c r="B14" s="19" t="s">
        <v>203</v>
      </c>
    </row>
    <row r="15" spans="1:7" x14ac:dyDescent="0.3">
      <c r="A15" s="19" t="b">
        <f>RIGHT(B4,1)="트"</f>
        <v>1</v>
      </c>
    </row>
    <row r="16" spans="1:7" x14ac:dyDescent="0.3">
      <c r="B16" s="19" t="s">
        <v>204</v>
      </c>
    </row>
    <row r="18" spans="1:3" x14ac:dyDescent="0.3">
      <c r="A18" s="5" t="s">
        <v>65</v>
      </c>
      <c r="B18" s="5" t="s">
        <v>67</v>
      </c>
      <c r="C18" s="5" t="s">
        <v>70</v>
      </c>
    </row>
    <row r="19" spans="1:3" x14ac:dyDescent="0.3">
      <c r="A19" s="5" t="s">
        <v>72</v>
      </c>
      <c r="B19" s="6">
        <v>1200</v>
      </c>
      <c r="C19" s="6">
        <v>650000</v>
      </c>
    </row>
    <row r="20" spans="1:3" x14ac:dyDescent="0.3">
      <c r="A20" s="5" t="s">
        <v>77</v>
      </c>
      <c r="B20" s="6">
        <v>1000</v>
      </c>
      <c r="C20" s="6">
        <v>525000</v>
      </c>
    </row>
    <row r="21" spans="1:3" x14ac:dyDescent="0.3">
      <c r="A21" s="5" t="s">
        <v>81</v>
      </c>
      <c r="B21" s="6">
        <v>1200</v>
      </c>
      <c r="C21" s="6">
        <v>550000</v>
      </c>
    </row>
    <row r="22" spans="1:3" x14ac:dyDescent="0.3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7" workbookViewId="0">
      <selection activeCell="C36" sqref="C36"/>
    </sheetView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3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3">
      <c r="A3" s="5" t="s">
        <v>185</v>
      </c>
      <c r="B3" s="11">
        <v>45846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3">
      <c r="A4" s="5" t="s">
        <v>186</v>
      </c>
      <c r="B4" s="11">
        <v>45880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3">
      <c r="A5" s="5" t="s">
        <v>187</v>
      </c>
      <c r="B5" s="11">
        <v>45893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3">
      <c r="A6" s="5" t="s">
        <v>188</v>
      </c>
      <c r="B6" s="11">
        <v>45903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3">
      <c r="A7" s="5" t="s">
        <v>189</v>
      </c>
      <c r="B7" s="11">
        <v>45919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3">
      <c r="A8" s="5" t="s">
        <v>190</v>
      </c>
      <c r="B8" s="11">
        <v>45930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3">
      <c r="A9" s="5" t="s">
        <v>191</v>
      </c>
      <c r="B9" s="11">
        <v>45937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3">
      <c r="A10" s="5" t="s">
        <v>192</v>
      </c>
      <c r="B10" s="11">
        <v>45956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3">
      <c r="A11" s="5" t="s">
        <v>193</v>
      </c>
      <c r="B11" s="11">
        <v>45973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3">
      <c r="A12" s="5" t="s">
        <v>194</v>
      </c>
      <c r="B12" s="11">
        <v>45986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3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3">
      <c r="A16" s="5">
        <v>152001</v>
      </c>
      <c r="B16" s="5" t="s">
        <v>14</v>
      </c>
      <c r="C16" s="5">
        <v>12.5</v>
      </c>
      <c r="D16" s="5" t="e" cm="1">
        <f t="array" ref="D16">_xlfn.SWITCH(SMALL(C16:C23,1),1,"1위",2,"2위",3,"3위",4,"",5,"",6,"",7,"")</f>
        <v>#N/A</v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3">
      <c r="A17" s="5">
        <v>152002</v>
      </c>
      <c r="B17" s="5" t="s">
        <v>6</v>
      </c>
      <c r="C17" s="5">
        <v>12.4</v>
      </c>
      <c r="D17" s="5" t="e" cm="1">
        <f t="array" ref="D17">_xlfn.SWITCH(SMALL(C17:C24,1),"1","1위","2","2위","3","3위","","","","")</f>
        <v>#N/A</v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3">
      <c r="A18" s="5">
        <v>152003</v>
      </c>
      <c r="B18" s="5" t="s">
        <v>4</v>
      </c>
      <c r="C18" s="5">
        <v>12.9</v>
      </c>
      <c r="D18" s="5" t="e" cm="1">
        <f t="array" ref="D18">_xlfn.SWITCH(SMALL(C18:C25,1),"1","1위","2","2위","3","3위","","","","")</f>
        <v>#N/A</v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3">
      <c r="A19" s="5">
        <v>152004</v>
      </c>
      <c r="B19" s="5" t="s">
        <v>7</v>
      </c>
      <c r="C19" s="5">
        <v>12.5</v>
      </c>
      <c r="D19" s="5" t="e" cm="1">
        <f t="array" ref="D19">_xlfn.SWITCH(SMALL(C19:C26,1),"1","1위","2","2위","3","3위","","","","")</f>
        <v>#N/A</v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3">
      <c r="A20" s="5">
        <v>152005</v>
      </c>
      <c r="B20" s="5" t="s">
        <v>5</v>
      </c>
      <c r="C20" s="5">
        <v>11.8</v>
      </c>
      <c r="D20" s="5" t="e" cm="1">
        <f t="array" ref="D20">_xlfn.SWITCH(SMALL(C20:C27,1),"1","1위","2","2위","3","3위","","","","")</f>
        <v>#N/A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3">
      <c r="A21" s="5">
        <v>152006</v>
      </c>
      <c r="B21" s="5" t="s">
        <v>15</v>
      </c>
      <c r="C21" s="5">
        <v>12.3</v>
      </c>
      <c r="D21" s="5" t="e" cm="1">
        <f t="array" ref="D21">_xlfn.SWITCH(SMALL(C21:C28,1),"1","1위","2","2위","3","3위","","","","")</f>
        <v>#N/A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3">
      <c r="A22" s="5">
        <v>152007</v>
      </c>
      <c r="B22" s="5" t="s">
        <v>16</v>
      </c>
      <c r="C22" s="5">
        <v>12.8</v>
      </c>
      <c r="D22" s="5" t="e" cm="1">
        <f t="array" ref="D22">_xlfn.SWITCH(SMALL(C22:C29,1),"1","1위","2","2위","3","3위","","","","")</f>
        <v>#N/A</v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3">
      <c r="A23" s="5">
        <v>152008</v>
      </c>
      <c r="B23" s="5" t="s">
        <v>17</v>
      </c>
      <c r="C23" s="5">
        <v>12.1</v>
      </c>
      <c r="D23" s="5" t="e" cm="1">
        <f t="array" ref="D23">_xlfn.SWITCH(SMALL(C23:C30,1),"1","1위","2","2위","3","3위","","","","")</f>
        <v>#N/A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3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201</v>
      </c>
      <c r="H26" s="13"/>
      <c r="I26" s="13"/>
    </row>
    <row r="27" spans="1:9" x14ac:dyDescent="0.3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COUNTIF(I16:I24,"&gt;=80")/COUNT(I16:I24)</f>
        <v>0.44444444444444442</v>
      </c>
      <c r="H27" s="14"/>
      <c r="I27" s="14"/>
    </row>
    <row r="28" spans="1:9" x14ac:dyDescent="0.3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3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3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3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3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3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3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3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3">
      <c r="A36" s="15" t="s">
        <v>55</v>
      </c>
      <c r="B36" s="16"/>
      <c r="C36" s="5">
        <f>TRUNC(SUMIF(E27:E35,"합격",C27:C35)/COUNTIF(E27:E35,"합격"))</f>
        <v>76</v>
      </c>
      <c r="D36" s="5">
        <f>TRUNC(SUMIF(E27:E35,"합격",D27:D35)/COUNTIF(E27:E35,"합격"))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abSelected="1" workbookViewId="0">
      <selection activeCell="J11" sqref="J11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8.5" bestFit="1" customWidth="1"/>
    <col min="6" max="7" width="9.625" bestFit="1" customWidth="1"/>
  </cols>
  <sheetData>
    <row r="1" spans="1:7" ht="20.25" x14ac:dyDescent="0.3">
      <c r="A1" s="12" t="s">
        <v>83</v>
      </c>
      <c r="B1" s="12"/>
      <c r="C1" s="12"/>
      <c r="D1" s="12"/>
      <c r="E1" s="12"/>
      <c r="F1" s="12"/>
      <c r="G1" s="12"/>
    </row>
    <row r="3" spans="1:7" x14ac:dyDescent="0.3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3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20" t="s">
        <v>0</v>
      </c>
      <c r="B15" t="s">
        <v>205</v>
      </c>
    </row>
    <row r="17" spans="1:7" x14ac:dyDescent="0.3">
      <c r="A17" s="20" t="s">
        <v>209</v>
      </c>
      <c r="B17" s="20" t="s">
        <v>208</v>
      </c>
    </row>
    <row r="18" spans="1:7" x14ac:dyDescent="0.3">
      <c r="A18" s="20" t="s">
        <v>206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207</v>
      </c>
    </row>
    <row r="19" spans="1:7" x14ac:dyDescent="0.3">
      <c r="A19" s="21" t="s">
        <v>91</v>
      </c>
      <c r="B19" s="22">
        <v>290000</v>
      </c>
      <c r="C19" s="22" t="s">
        <v>210</v>
      </c>
      <c r="D19" s="22" t="s">
        <v>210</v>
      </c>
      <c r="E19" s="22" t="s">
        <v>210</v>
      </c>
      <c r="F19" s="22" t="s">
        <v>210</v>
      </c>
      <c r="G19" s="22">
        <v>290000</v>
      </c>
    </row>
    <row r="20" spans="1:7" x14ac:dyDescent="0.3">
      <c r="A20" s="21" t="s">
        <v>15</v>
      </c>
      <c r="B20" s="22" t="s">
        <v>210</v>
      </c>
      <c r="C20" s="22" t="s">
        <v>210</v>
      </c>
      <c r="D20" s="22">
        <v>595000</v>
      </c>
      <c r="E20" s="22" t="s">
        <v>210</v>
      </c>
      <c r="F20" s="22" t="s">
        <v>210</v>
      </c>
      <c r="G20" s="22">
        <v>595000</v>
      </c>
    </row>
    <row r="21" spans="1:7" x14ac:dyDescent="0.3">
      <c r="A21" s="21" t="s">
        <v>7</v>
      </c>
      <c r="B21" s="22" t="s">
        <v>210</v>
      </c>
      <c r="C21" s="22">
        <v>480000</v>
      </c>
      <c r="D21" s="22" t="s">
        <v>210</v>
      </c>
      <c r="E21" s="22" t="s">
        <v>210</v>
      </c>
      <c r="F21" s="22" t="s">
        <v>210</v>
      </c>
      <c r="G21" s="22">
        <v>480000</v>
      </c>
    </row>
    <row r="22" spans="1:7" x14ac:dyDescent="0.3">
      <c r="A22" s="21" t="s">
        <v>5</v>
      </c>
      <c r="B22" s="22">
        <v>305000</v>
      </c>
      <c r="C22" s="22" t="s">
        <v>210</v>
      </c>
      <c r="D22" s="22" t="s">
        <v>210</v>
      </c>
      <c r="E22" s="22" t="s">
        <v>210</v>
      </c>
      <c r="F22" s="22" t="s">
        <v>210</v>
      </c>
      <c r="G22" s="22">
        <v>305000</v>
      </c>
    </row>
    <row r="23" spans="1:7" x14ac:dyDescent="0.3">
      <c r="A23" s="21" t="s">
        <v>99</v>
      </c>
      <c r="B23" s="22">
        <v>325000</v>
      </c>
      <c r="C23" s="22" t="s">
        <v>210</v>
      </c>
      <c r="D23" s="22" t="s">
        <v>210</v>
      </c>
      <c r="E23" s="22" t="s">
        <v>210</v>
      </c>
      <c r="F23" s="22" t="s">
        <v>210</v>
      </c>
      <c r="G23" s="22">
        <v>325000</v>
      </c>
    </row>
    <row r="24" spans="1:7" x14ac:dyDescent="0.3">
      <c r="A24" s="21" t="s">
        <v>104</v>
      </c>
      <c r="B24" s="22" t="s">
        <v>210</v>
      </c>
      <c r="C24" s="22">
        <v>480000</v>
      </c>
      <c r="D24" s="22" t="s">
        <v>210</v>
      </c>
      <c r="E24" s="22" t="s">
        <v>210</v>
      </c>
      <c r="F24" s="22" t="s">
        <v>210</v>
      </c>
      <c r="G24" s="22">
        <v>480000</v>
      </c>
    </row>
    <row r="25" spans="1:7" x14ac:dyDescent="0.3">
      <c r="A25" s="21" t="s">
        <v>108</v>
      </c>
      <c r="B25" s="22" t="s">
        <v>210</v>
      </c>
      <c r="C25" s="22" t="s">
        <v>210</v>
      </c>
      <c r="D25" s="22" t="s">
        <v>210</v>
      </c>
      <c r="E25" s="22">
        <v>730000</v>
      </c>
      <c r="F25" s="22" t="s">
        <v>210</v>
      </c>
      <c r="G25" s="22">
        <v>730000</v>
      </c>
    </row>
    <row r="26" spans="1:7" x14ac:dyDescent="0.3">
      <c r="A26" s="21" t="s">
        <v>101</v>
      </c>
      <c r="B26" s="22" t="s">
        <v>210</v>
      </c>
      <c r="C26" s="22" t="s">
        <v>210</v>
      </c>
      <c r="D26" s="22" t="s">
        <v>210</v>
      </c>
      <c r="E26" s="22" t="s">
        <v>210</v>
      </c>
      <c r="F26" s="22">
        <v>1000000</v>
      </c>
      <c r="G26" s="22">
        <v>1000000</v>
      </c>
    </row>
    <row r="27" spans="1:7" x14ac:dyDescent="0.3">
      <c r="A27" s="21" t="s">
        <v>106</v>
      </c>
      <c r="B27" s="22" t="s">
        <v>210</v>
      </c>
      <c r="C27" s="22">
        <v>465000</v>
      </c>
      <c r="D27" s="22" t="s">
        <v>210</v>
      </c>
      <c r="E27" s="22" t="s">
        <v>210</v>
      </c>
      <c r="F27" s="22" t="s">
        <v>210</v>
      </c>
      <c r="G27" s="22">
        <v>465000</v>
      </c>
    </row>
    <row r="28" spans="1:7" x14ac:dyDescent="0.3">
      <c r="A28" s="21" t="s">
        <v>207</v>
      </c>
      <c r="B28" s="22">
        <v>325000</v>
      </c>
      <c r="C28" s="22">
        <v>480000</v>
      </c>
      <c r="D28" s="22">
        <v>595000</v>
      </c>
      <c r="E28" s="22">
        <v>730000</v>
      </c>
      <c r="F28" s="22">
        <v>1000000</v>
      </c>
      <c r="G28" s="22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F17" sqref="F17"/>
    </sheetView>
  </sheetViews>
  <sheetFormatPr defaultRowHeight="16.5" x14ac:dyDescent="0.3"/>
  <sheetData>
    <row r="1" spans="1:7" x14ac:dyDescent="0.3">
      <c r="A1" s="17" t="s">
        <v>63</v>
      </c>
      <c r="B1" s="17"/>
      <c r="C1" s="17"/>
      <c r="D1" s="17"/>
      <c r="F1" s="4" t="s">
        <v>110</v>
      </c>
    </row>
    <row r="2" spans="1:7" x14ac:dyDescent="0.3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3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/>
    </row>
    <row r="4" spans="1:7" x14ac:dyDescent="0.3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/>
    </row>
    <row r="5" spans="1:7" x14ac:dyDescent="0.3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/>
    </row>
    <row r="6" spans="1:7" x14ac:dyDescent="0.3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/>
    </row>
    <row r="7" spans="1:7" x14ac:dyDescent="0.3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/>
    </row>
    <row r="8" spans="1:7" x14ac:dyDescent="0.3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/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I25" sqref="I25"/>
    </sheetView>
  </sheetViews>
  <sheetFormatPr defaultRowHeight="16.5" x14ac:dyDescent="0.3"/>
  <sheetData>
    <row r="1" spans="1:5" ht="20.25" x14ac:dyDescent="0.3">
      <c r="A1" s="12" t="s">
        <v>119</v>
      </c>
      <c r="B1" s="12"/>
      <c r="C1" s="12"/>
      <c r="D1" s="12"/>
      <c r="E1" s="12"/>
    </row>
    <row r="3" spans="1:5" x14ac:dyDescent="0.3">
      <c r="A3" s="5" t="s">
        <v>120</v>
      </c>
      <c r="B3" s="23" t="s">
        <v>121</v>
      </c>
      <c r="C3" s="5" t="s">
        <v>122</v>
      </c>
      <c r="D3" s="5" t="s">
        <v>123</v>
      </c>
      <c r="E3" s="5" t="s">
        <v>124</v>
      </c>
    </row>
    <row r="4" spans="1:5" x14ac:dyDescent="0.3">
      <c r="A4" s="5" t="s">
        <v>125</v>
      </c>
      <c r="B4" s="24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127</v>
      </c>
      <c r="B5" s="24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129</v>
      </c>
      <c r="B6" s="24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131</v>
      </c>
      <c r="B7" s="24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132</v>
      </c>
      <c r="B8" s="24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133</v>
      </c>
      <c r="B9" s="24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134</v>
      </c>
      <c r="B10" s="24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135</v>
      </c>
      <c r="B11" s="24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136</v>
      </c>
      <c r="B12" s="24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수령액">
                <anchor moveWithCells="1" sizeWithCells="1">
                  <from>
                    <xdr:col>5</xdr:col>
                    <xdr:colOff>676275</xdr:colOff>
                    <xdr:row>5</xdr:row>
                    <xdr:rowOff>19050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activeCell="K10" sqref="K10"/>
    </sheetView>
  </sheetViews>
  <sheetFormatPr defaultRowHeight="16.5" x14ac:dyDescent="0.3"/>
  <sheetData>
    <row r="1" spans="1:5" ht="20.25" x14ac:dyDescent="0.3">
      <c r="A1" s="12" t="s">
        <v>137</v>
      </c>
      <c r="B1" s="12"/>
      <c r="C1" s="12"/>
      <c r="D1" s="12"/>
      <c r="E1" s="12"/>
    </row>
    <row r="3" spans="1:5" x14ac:dyDescent="0.3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3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김영철</cp:lastModifiedBy>
  <dcterms:created xsi:type="dcterms:W3CDTF">2023-04-27T08:01:32Z</dcterms:created>
  <dcterms:modified xsi:type="dcterms:W3CDTF">2025-11-21T11:09:13Z</dcterms:modified>
</cp:coreProperties>
</file>