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41468\Desktop\길벗컴활2급\04 실전모의고사\"/>
    </mc:Choice>
  </mc:AlternateContent>
  <xr:revisionPtr revIDLastSave="0" documentId="13_ncr:1_{081FBCFD-B695-454F-AA53-AC789DAB7888}" xr6:coauthVersionLast="47" xr6:coauthVersionMax="47" xr10:uidLastSave="{00000000-0000-0000-0000-000000000000}"/>
  <bookViews>
    <workbookView xWindow="15" yWindow="15" windowWidth="25155" windowHeight="10455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4" l="1"/>
  <c r="C36" i="4"/>
  <c r="G27" i="4"/>
  <c r="D17" i="4" a="1"/>
  <c r="D17" i="4" s="1"/>
  <c r="D18" i="4" a="1"/>
  <c r="D18" i="4" s="1"/>
  <c r="D19" i="4" a="1"/>
  <c r="D19" i="4" s="1"/>
  <c r="D20" i="4" a="1"/>
  <c r="D20" i="4"/>
  <c r="D21" i="4" a="1"/>
  <c r="D21" i="4" s="1"/>
  <c r="D22" i="4" a="1"/>
  <c r="D22" i="4" s="1"/>
  <c r="D23" i="4" a="1"/>
  <c r="D23" i="4"/>
  <c r="D16" i="4" a="1"/>
  <c r="D16" i="4" s="1"/>
  <c r="I4" i="4"/>
  <c r="I5" i="4"/>
  <c r="I6" i="4"/>
  <c r="I7" i="4"/>
  <c r="I8" i="4"/>
  <c r="I9" i="4"/>
  <c r="I10" i="4"/>
  <c r="I11" i="4"/>
  <c r="I12" i="4"/>
  <c r="I3" i="4"/>
  <c r="D4" i="4"/>
  <c r="D5" i="4"/>
  <c r="D6" i="4"/>
  <c r="D7" i="4"/>
  <c r="D8" i="4"/>
  <c r="D9" i="4"/>
  <c r="D10" i="4"/>
  <c r="D11" i="4"/>
  <c r="D12" i="4"/>
  <c r="D3" i="4"/>
  <c r="E5" i="7"/>
  <c r="E6" i="7"/>
  <c r="E7" i="7"/>
  <c r="E8" i="7"/>
  <c r="E9" i="7"/>
  <c r="E10" i="7"/>
  <c r="E11" i="7"/>
  <c r="E12" i="7"/>
  <c r="E4" i="7"/>
  <c r="G3" i="6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<sst xmlns="http://schemas.openxmlformats.org/spreadsheetml/2006/main" count="328" uniqueCount="229">
  <si>
    <t>성명</t>
  </si>
  <si>
    <t>1월 컴퓨터(PC) 판매 현황</t>
    <phoneticPr fontId="1" type="noConversion"/>
  </si>
  <si>
    <t>[표1]</t>
  </si>
  <si>
    <t>경매 현황</t>
  </si>
  <si>
    <t>품목</t>
  </si>
  <si>
    <t>입찰가</t>
  </si>
  <si>
    <t>낙찰가</t>
  </si>
  <si>
    <t>비고</t>
  </si>
  <si>
    <t>공책A</t>
  </si>
  <si>
    <t>연필A</t>
  </si>
  <si>
    <t>게임A</t>
  </si>
  <si>
    <t>연필B</t>
  </si>
  <si>
    <t>게임B</t>
  </si>
  <si>
    <t>게임C</t>
  </si>
  <si>
    <t>연필C</t>
  </si>
  <si>
    <t>공책B</t>
  </si>
  <si>
    <t>공책C</t>
  </si>
  <si>
    <t>연필D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</si>
  <si>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</si>
  <si>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</si>
  <si>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</si>
  <si>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</si>
  <si>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</si>
  <si>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</si>
  <si>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</si>
  <si>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</si>
  <si>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</si>
  <si>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</si>
  <si>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</si>
  <si>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</si>
  <si>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</si>
  <si>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</si>
  <si>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</si>
  <si>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</si>
  <si>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</si>
  <si>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</si>
  <si>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</si>
  <si>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</si>
  <si>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</si>
  <si>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</si>
  <si>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</si>
  <si>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</si>
  <si>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</si>
  <si>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</si>
  <si>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</si>
  <si>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</si>
  <si>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70점대</t>
    <phoneticPr fontId="1" type="noConversion"/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</si>
  <si>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</si>
  <si>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</si>
  <si>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</si>
  <si>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</si>
  <si>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</si>
  <si>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</si>
  <si>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</si>
  <si>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</si>
  <si>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</si>
  <si>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</si>
  <si>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</si>
  <si>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</si>
  <si>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</si>
  <si>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</si>
  <si>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</si>
  <si>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</si>
  <si>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</si>
  <si>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</si>
  <si>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</si>
  <si>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</si>
  <si>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</si>
  <si>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</si>
  <si>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</si>
  <si>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</si>
  <si>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</si>
  <si>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</si>
  <si>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</si>
  <si>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</si>
  <si>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</si>
  <si>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</si>
  <si>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</si>
  <si>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</si>
  <si>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</si>
  <si>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</si>
  <si>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</si>
  <si>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</si>
  <si>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</si>
  <si>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</si>
  <si>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</si>
  <si>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</si>
  <si>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</si>
  <si>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</si>
  <si>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</si>
  <si>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</si>
  <si>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</si>
  <si>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</si>
  <si>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</si>
  <si>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</si>
  <si>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</si>
  <si>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</si>
  <si>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</si>
  <si>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</si>
  <si>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</si>
  <si>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</si>
  <si>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</si>
  <si>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</si>
  <si>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</si>
  <si>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</si>
  <si>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</si>
  <si>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</si>
  <si>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</si>
  <si>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</si>
  <si>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</si>
  <si>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</si>
  <si>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</si>
  <si>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</si>
  <si>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</si>
  <si>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</si>
  <si>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</si>
  <si>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</si>
  <si>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</si>
  <si>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</si>
  <si>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</si>
  <si>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</si>
  <si>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</si>
  <si>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</si>
  <si>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</si>
  <si>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</si>
  <si>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</si>
  <si>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</si>
  <si>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</si>
  <si>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</si>
  <si>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</si>
  <si>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</si>
  <si>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</si>
  <si>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</si>
  <si>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</si>
  <si>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</si>
  <si>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</si>
  <si>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</si>
  <si>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</si>
  <si>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</si>
  <si>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</si>
  <si>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</si>
  <si>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</si>
  <si>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</si>
  <si>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</si>
  <si>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</si>
  <si>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</si>
  <si>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</si>
  <si>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</si>
  <si>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</si>
  <si>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</si>
  <si>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</si>
  <si>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</si>
  <si>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</si>
  <si>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</si>
  <si>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</si>
  <si>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</si>
  <si>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</si>
  <si>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</si>
  <si>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</si>
  <si>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</si>
  <si>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</si>
  <si>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</si>
  <si>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</si>
  <si>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</si>
  <si>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</si>
  <si>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</si>
  <si>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</si>
  <si>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</si>
  <si>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</si>
  <si>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</si>
  <si>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</si>
  <si>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</si>
  <si>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</si>
  <si>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</si>
  <si>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</si>
  <si>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</si>
  <si>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</si>
  <si>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</si>
  <si>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</si>
  <si>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</si>
  <si>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</si>
  <si>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</si>
  <si>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</si>
  <si>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</si>
  <si>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</si>
  <si>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</si>
  <si>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</si>
  <si>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</si>
  <si>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</si>
  <si>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</si>
  <si>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</si>
  <si>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</si>
  <si>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</si>
  <si>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</si>
  <si>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</si>
  <si>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</si>
  <si>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年度別 농가인구 변동현황</t>
    <phoneticPr fontId="1" type="noConversion"/>
  </si>
  <si>
    <t>1월</t>
    <phoneticPr fontId="1" type="noConversion"/>
  </si>
  <si>
    <t>&gt;=1300</t>
    <phoneticPr fontId="1" type="noConversion"/>
  </si>
  <si>
    <t>품명</t>
    <phoneticPr fontId="1" type="noConversion"/>
  </si>
  <si>
    <t>매입량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</si>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</sst>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0.0&quot;%&quot;"/>
    <numFmt numFmtId="178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8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7">
    <dxf>
      <numFmt numFmtId="178" formatCode="0_ "/>
    </dxf>
    <dxf>
      <numFmt numFmtId="178" formatCode="0_ "/>
    </dxf>
    <dxf>
      <numFmt numFmtId="178" formatCode="0_ "/>
    </dxf>
    <dxf>
      <numFmt numFmtId="178" formatCode="0_ "/>
    </dxf>
    <dxf>
      <numFmt numFmtId="178" formatCode="0_ "/>
    </dxf>
    <dxf>
      <numFmt numFmtId="178" formatCode="0_ "/>
    </dxf>
    <dxf>
      <numFmt numFmtId="178" formatCode="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0A-40CE-96F2-9047C9E776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2F7DEE60-794E-3FD1-E369-14AD39233126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468" refreshedDate="45661.398154513889" createdVersion="8" refreshedVersion="8" minRefreshableVersion="3" recordCount="9" xr:uid="{7F9D66AD-9AF5-48ED-8B64-3BCEDDFDAF15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EF2C08-1D75-498A-9BB8-B4098C69C347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formats count="7">
    <format dxfId="6">
      <pivotArea collapsedLevelsAreSubtotals="1" fieldPosition="0">
        <references count="2">
          <reference field="1" count="3">
            <x v="1"/>
            <x v="2"/>
            <x v="3"/>
          </reference>
          <reference field="2" count="1" selected="0">
            <x v="0"/>
          </reference>
        </references>
      </pivotArea>
    </format>
    <format dxfId="5">
      <pivotArea collapsedLevelsAreSubtotals="1" fieldPosition="0">
        <references count="2">
          <reference field="1" count="1">
            <x v="0"/>
          </reference>
          <reference field="2" count="1" selected="0">
            <x v="2"/>
          </reference>
        </references>
      </pivotArea>
    </format>
    <format dxfId="4">
      <pivotArea collapsedLevelsAreSubtotals="1" fieldPosition="0">
        <references count="2">
          <reference field="1" count="2">
            <x v="4"/>
            <x v="5"/>
          </reference>
          <reference field="2" count="1" selected="0">
            <x v="1"/>
          </reference>
        </references>
      </pivotArea>
    </format>
    <format dxfId="3">
      <pivotArea collapsedLevelsAreSubtotals="1" fieldPosition="0">
        <references count="2">
          <reference field="1" count="1">
            <x v="6"/>
          </reference>
          <reference field="2" count="1" selected="0">
            <x v="3"/>
          </reference>
        </references>
      </pivotArea>
    </format>
    <format dxfId="2">
      <pivotArea collapsedLevelsAreSubtotals="1" fieldPosition="0">
        <references count="2">
          <reference field="1" count="1">
            <x v="7"/>
          </reference>
          <reference field="2" count="1" selected="0">
            <x v="4"/>
          </reference>
        </references>
      </pivotArea>
    </format>
    <format dxfId="1">
      <pivotArea grandRow="1" outline="0" collapsedLevelsAreSubtotals="1" fieldPosition="0"/>
    </format>
    <format dxfId="0">
      <pivotArea collapsedLevelsAreSubtotals="1" fieldPosition="0">
        <references count="2">
          <reference field="1" count="1">
            <x v="8"/>
          </reference>
          <reference field="2" count="1" selected="0">
            <x v="1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208</v>
      </c>
      <c r="B3" s="1" t="s">
        <v>215</v>
      </c>
      <c r="C3" s="1" t="s">
        <v>222</v>
      </c>
      <c r="D3" s="1" t="s">
        <v>226</v>
      </c>
      <c r="E3" s="1" t="s">
        <v>227</v>
      </c>
      <c r="F3" s="1" t="s">
        <v>228</v>
      </c>
    </row>
    <row r="4" spans="1:6" x14ac:dyDescent="0.3">
      <c r="A4" s="1" t="s">
        <v>209</v>
      </c>
      <c r="B4" s="1" t="s">
        <v>216</v>
      </c>
      <c r="C4" s="1" t="s">
        <v>223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210</v>
      </c>
      <c r="B5" s="1" t="s">
        <v>217</v>
      </c>
      <c r="C5" s="1" t="s">
        <v>224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211</v>
      </c>
      <c r="B6" s="1" t="s">
        <v>218</v>
      </c>
      <c r="C6" s="1" t="s">
        <v>225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212</v>
      </c>
      <c r="B7" s="1" t="s">
        <v>219</v>
      </c>
      <c r="C7" s="1" t="s">
        <v>223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213</v>
      </c>
      <c r="B8" s="1" t="s">
        <v>220</v>
      </c>
      <c r="C8" s="1" t="s">
        <v>225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214</v>
      </c>
      <c r="B9" s="1" t="s">
        <v>221</v>
      </c>
      <c r="C9" s="1" t="s">
        <v>225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H14" sqref="H14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7" t="s">
        <v>196</v>
      </c>
      <c r="B1" s="17"/>
      <c r="C1" s="17"/>
      <c r="D1" s="17"/>
      <c r="E1" s="17"/>
      <c r="F1" s="17"/>
    </row>
    <row r="3" spans="1:6" x14ac:dyDescent="0.3">
      <c r="A3" s="18" t="s">
        <v>72</v>
      </c>
      <c r="B3" s="18" t="s">
        <v>73</v>
      </c>
      <c r="C3" s="18" t="s">
        <v>74</v>
      </c>
      <c r="D3" s="18"/>
      <c r="E3" s="18"/>
      <c r="F3" s="18" t="s">
        <v>75</v>
      </c>
    </row>
    <row r="4" spans="1:6" x14ac:dyDescent="0.3">
      <c r="A4" s="18"/>
      <c r="B4" s="18"/>
      <c r="C4" s="19" t="s">
        <v>76</v>
      </c>
      <c r="D4" s="19" t="s">
        <v>77</v>
      </c>
      <c r="E4" s="19" t="s">
        <v>78</v>
      </c>
      <c r="F4" s="18"/>
    </row>
    <row r="5" spans="1:6" x14ac:dyDescent="0.3">
      <c r="A5" s="20">
        <v>2014</v>
      </c>
      <c r="B5" s="21">
        <v>43268</v>
      </c>
      <c r="C5" s="21">
        <v>6068</v>
      </c>
      <c r="D5" s="22">
        <v>14.2</v>
      </c>
      <c r="E5" s="22">
        <v>-8.9</v>
      </c>
      <c r="F5" s="20">
        <v>3.56</v>
      </c>
    </row>
    <row r="6" spans="1:6" x14ac:dyDescent="0.3">
      <c r="A6" s="20">
        <v>2015</v>
      </c>
      <c r="B6" s="21">
        <v>43663</v>
      </c>
      <c r="C6" s="21">
        <v>5707</v>
      </c>
      <c r="D6" s="22">
        <v>13.1</v>
      </c>
      <c r="E6" s="22">
        <v>-5.9</v>
      </c>
      <c r="F6" s="20">
        <v>3.48</v>
      </c>
    </row>
    <row r="7" spans="1:6" x14ac:dyDescent="0.3">
      <c r="A7" s="20">
        <v>2016</v>
      </c>
      <c r="B7" s="21">
        <v>44056</v>
      </c>
      <c r="C7" s="21">
        <v>5407</v>
      </c>
      <c r="D7" s="22">
        <v>12.3</v>
      </c>
      <c r="E7" s="22">
        <v>-5.3</v>
      </c>
      <c r="F7" s="20">
        <v>3.41</v>
      </c>
    </row>
    <row r="8" spans="1:6" x14ac:dyDescent="0.3">
      <c r="A8" s="20">
        <v>2017</v>
      </c>
      <c r="B8" s="21">
        <v>44453</v>
      </c>
      <c r="C8" s="21">
        <v>5167</v>
      </c>
      <c r="D8" s="22">
        <v>11.6</v>
      </c>
      <c r="E8" s="22">
        <v>-4.4000000000000004</v>
      </c>
      <c r="F8" s="20">
        <v>3.32</v>
      </c>
    </row>
    <row r="9" spans="1:6" x14ac:dyDescent="0.3">
      <c r="A9" s="20">
        <v>2018</v>
      </c>
      <c r="B9" s="21">
        <v>45093</v>
      </c>
      <c r="C9" s="21">
        <v>4851</v>
      </c>
      <c r="D9" s="22">
        <v>10.9</v>
      </c>
      <c r="E9" s="22">
        <v>-6.1</v>
      </c>
      <c r="F9" s="20">
        <v>3.23</v>
      </c>
    </row>
    <row r="10" spans="1:6" x14ac:dyDescent="0.3">
      <c r="A10" s="20">
        <v>2019</v>
      </c>
      <c r="B10" s="21">
        <v>45545</v>
      </c>
      <c r="C10" s="21">
        <v>4692</v>
      </c>
      <c r="D10" s="22">
        <v>10.3</v>
      </c>
      <c r="E10" s="22">
        <v>-3.3</v>
      </c>
      <c r="F10" s="20">
        <v>3.17</v>
      </c>
    </row>
    <row r="11" spans="1:6" x14ac:dyDescent="0.3">
      <c r="A11" s="20">
        <v>2020</v>
      </c>
      <c r="B11" s="21">
        <v>45991</v>
      </c>
      <c r="C11" s="21">
        <v>4468</v>
      </c>
      <c r="D11" s="22">
        <v>9.6999999999999993</v>
      </c>
      <c r="E11" s="22">
        <v>-4.8</v>
      </c>
      <c r="F11" s="20">
        <v>3.12</v>
      </c>
    </row>
    <row r="12" spans="1:6" x14ac:dyDescent="0.3">
      <c r="A12" s="20">
        <v>2021</v>
      </c>
      <c r="B12" s="21">
        <v>46430</v>
      </c>
      <c r="C12" s="21">
        <v>4400</v>
      </c>
      <c r="D12" s="22">
        <v>9.5</v>
      </c>
      <c r="E12" s="22">
        <v>-1.5</v>
      </c>
      <c r="F12" s="20">
        <v>3.11</v>
      </c>
    </row>
    <row r="13" spans="1:6" x14ac:dyDescent="0.3">
      <c r="A13" s="20">
        <v>2022</v>
      </c>
      <c r="B13" s="21">
        <v>46858</v>
      </c>
      <c r="C13" s="21">
        <v>4210</v>
      </c>
      <c r="D13" s="22">
        <v>9.1999999999999993</v>
      </c>
      <c r="E13" s="22">
        <v>-4.3</v>
      </c>
      <c r="F13" s="20">
        <v>3.05</v>
      </c>
    </row>
    <row r="14" spans="1:6" x14ac:dyDescent="0.3">
      <c r="A14" s="20">
        <v>2023</v>
      </c>
      <c r="B14" s="21">
        <v>47275</v>
      </c>
      <c r="C14" s="21">
        <v>4032</v>
      </c>
      <c r="D14" s="22">
        <v>8.6999999999999993</v>
      </c>
      <c r="E14" s="22">
        <v>-4.2</v>
      </c>
      <c r="F14" s="20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9"/>
  <sheetViews>
    <sheetView topLeftCell="A3" workbookViewId="0">
      <selection activeCell="A15" sqref="A15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1" t="s">
        <v>79</v>
      </c>
      <c r="B1" s="11"/>
      <c r="C1" s="11"/>
      <c r="D1" s="11"/>
      <c r="E1" s="11"/>
      <c r="F1" s="11"/>
      <c r="G1" s="11"/>
    </row>
    <row r="3" spans="1:7" x14ac:dyDescent="0.3">
      <c r="A3" s="5" t="s">
        <v>80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3">
      <c r="A4" s="5" t="s">
        <v>197</v>
      </c>
      <c r="B4" s="5" t="s">
        <v>88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89</v>
      </c>
      <c r="B5" s="5" t="s">
        <v>90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87</v>
      </c>
      <c r="B6" s="5" t="s">
        <v>91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92</v>
      </c>
      <c r="B7" s="5" t="s">
        <v>93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89</v>
      </c>
      <c r="B8" s="5" t="s">
        <v>94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92</v>
      </c>
      <c r="B9" s="5" t="s">
        <v>95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87</v>
      </c>
      <c r="B10" s="5" t="s">
        <v>96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89</v>
      </c>
      <c r="B11" s="5" t="s">
        <v>97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92</v>
      </c>
      <c r="B12" s="5" t="s">
        <v>98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5" t="s">
        <v>81</v>
      </c>
      <c r="B14" s="5" t="s">
        <v>83</v>
      </c>
    </row>
    <row r="15" spans="1:7" x14ac:dyDescent="0.3">
      <c r="A15" t="b">
        <f>RIGHT(B4,1)="트"</f>
        <v>1</v>
      </c>
    </row>
    <row r="16" spans="1:7" x14ac:dyDescent="0.3">
      <c r="B16" s="23" t="s">
        <v>198</v>
      </c>
    </row>
    <row r="18" spans="1:7" x14ac:dyDescent="0.3">
      <c r="A18" s="24" t="s">
        <v>199</v>
      </c>
      <c r="B18" s="24" t="s">
        <v>200</v>
      </c>
      <c r="C18" s="24" t="s">
        <v>201</v>
      </c>
      <c r="D18" s="1"/>
      <c r="E18" s="1"/>
      <c r="F18" s="1"/>
      <c r="G18" s="1"/>
    </row>
    <row r="19" spans="1:7" x14ac:dyDescent="0.3">
      <c r="A19" s="5" t="s">
        <v>98</v>
      </c>
      <c r="B19" s="6">
        <v>1300</v>
      </c>
      <c r="C19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6"/>
  <sheetViews>
    <sheetView topLeftCell="A25" workbookViewId="0">
      <selection activeCell="G37" sqref="G37"/>
    </sheetView>
  </sheetViews>
  <sheetFormatPr defaultRowHeight="16.5" x14ac:dyDescent="0.3"/>
  <cols>
    <col min="7" max="7" width="10.75" bestFit="1" customWidth="1"/>
  </cols>
  <sheetData>
    <row r="1" spans="1:9" x14ac:dyDescent="0.3">
      <c r="A1" s="3" t="s">
        <v>2</v>
      </c>
      <c r="B1" s="4" t="s">
        <v>3</v>
      </c>
      <c r="F1" s="3" t="s">
        <v>167</v>
      </c>
      <c r="G1" s="4" t="s">
        <v>168</v>
      </c>
    </row>
    <row r="2" spans="1:9" x14ac:dyDescent="0.3">
      <c r="A2" s="5" t="s">
        <v>4</v>
      </c>
      <c r="B2" s="5" t="s">
        <v>5</v>
      </c>
      <c r="C2" s="5" t="s">
        <v>6</v>
      </c>
      <c r="D2" s="7" t="s">
        <v>7</v>
      </c>
      <c r="F2" s="5" t="s">
        <v>169</v>
      </c>
      <c r="G2" s="5" t="s">
        <v>136</v>
      </c>
      <c r="H2" s="5" t="s">
        <v>170</v>
      </c>
      <c r="I2" s="7" t="s">
        <v>137</v>
      </c>
    </row>
    <row r="3" spans="1:9" x14ac:dyDescent="0.3">
      <c r="A3" s="5" t="s">
        <v>8</v>
      </c>
      <c r="B3" s="6">
        <v>4345</v>
      </c>
      <c r="C3" s="6">
        <v>3302</v>
      </c>
      <c r="D3" s="29" t="str">
        <f>IF(MAX($C$3:$C$12)=C3,"최고액",IF(MIN($C$3:$C$12)=C3,"최저액",""))</f>
        <v/>
      </c>
      <c r="F3" s="5" t="s">
        <v>171</v>
      </c>
      <c r="G3" s="5" t="s">
        <v>172</v>
      </c>
      <c r="H3" s="5" t="s">
        <v>173</v>
      </c>
      <c r="I3" s="5" t="str">
        <f>CHOOSE(RIGHT(F3,1),"총무부","관리부","영업부","생산부")</f>
        <v>영업부</v>
      </c>
    </row>
    <row r="4" spans="1:9" x14ac:dyDescent="0.3">
      <c r="A4" s="5" t="s">
        <v>9</v>
      </c>
      <c r="B4" s="6">
        <v>2424</v>
      </c>
      <c r="C4" s="6">
        <v>1842</v>
      </c>
      <c r="D4" s="29" t="str">
        <f t="shared" ref="D4:D12" si="0">IF(MAX($C$3:$C$12)=C4,"최고액",IF(MIN($C$3:$C$12)=C4,"최저액",""))</f>
        <v/>
      </c>
      <c r="F4" s="5" t="s">
        <v>174</v>
      </c>
      <c r="G4" s="5" t="s">
        <v>175</v>
      </c>
      <c r="H4" s="5" t="s">
        <v>173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10</v>
      </c>
      <c r="B5" s="6">
        <v>3429</v>
      </c>
      <c r="C5" s="6">
        <v>2606</v>
      </c>
      <c r="D5" s="29" t="str">
        <f t="shared" si="0"/>
        <v/>
      </c>
      <c r="F5" s="5" t="s">
        <v>176</v>
      </c>
      <c r="G5" s="5" t="s">
        <v>177</v>
      </c>
      <c r="H5" s="5" t="s">
        <v>178</v>
      </c>
      <c r="I5" s="5" t="str">
        <f t="shared" si="1"/>
        <v>총무부</v>
      </c>
    </row>
    <row r="6" spans="1:9" x14ac:dyDescent="0.3">
      <c r="A6" s="5" t="s">
        <v>11</v>
      </c>
      <c r="B6" s="6">
        <v>981</v>
      </c>
      <c r="C6" s="6">
        <v>745</v>
      </c>
      <c r="D6" s="29" t="str">
        <f t="shared" si="0"/>
        <v/>
      </c>
      <c r="F6" s="5" t="s">
        <v>179</v>
      </c>
      <c r="G6" s="5" t="s">
        <v>180</v>
      </c>
      <c r="H6" s="5" t="s">
        <v>178</v>
      </c>
      <c r="I6" s="5" t="str">
        <f t="shared" si="1"/>
        <v>생산부</v>
      </c>
    </row>
    <row r="7" spans="1:9" x14ac:dyDescent="0.3">
      <c r="A7" s="5" t="s">
        <v>12</v>
      </c>
      <c r="B7" s="6">
        <v>467</v>
      </c>
      <c r="C7" s="6">
        <v>354</v>
      </c>
      <c r="D7" s="29" t="str">
        <f t="shared" si="0"/>
        <v>최저액</v>
      </c>
      <c r="F7" s="5" t="s">
        <v>181</v>
      </c>
      <c r="G7" s="5" t="s">
        <v>182</v>
      </c>
      <c r="H7" s="5" t="s">
        <v>173</v>
      </c>
      <c r="I7" s="5" t="str">
        <f t="shared" si="1"/>
        <v>관리부</v>
      </c>
    </row>
    <row r="8" spans="1:9" x14ac:dyDescent="0.3">
      <c r="A8" s="5" t="s">
        <v>13</v>
      </c>
      <c r="B8" s="6">
        <v>1937</v>
      </c>
      <c r="C8" s="6">
        <v>1472</v>
      </c>
      <c r="D8" s="29" t="str">
        <f t="shared" si="0"/>
        <v/>
      </c>
      <c r="F8" s="5" t="s">
        <v>183</v>
      </c>
      <c r="G8" s="5" t="s">
        <v>184</v>
      </c>
      <c r="H8" s="5" t="s">
        <v>185</v>
      </c>
      <c r="I8" s="5" t="str">
        <f t="shared" si="1"/>
        <v>관리부</v>
      </c>
    </row>
    <row r="9" spans="1:9" x14ac:dyDescent="0.3">
      <c r="A9" s="5" t="s">
        <v>14</v>
      </c>
      <c r="B9" s="6">
        <v>1825</v>
      </c>
      <c r="C9" s="6">
        <v>1663</v>
      </c>
      <c r="D9" s="29" t="str">
        <f t="shared" si="0"/>
        <v/>
      </c>
      <c r="F9" s="5" t="s">
        <v>186</v>
      </c>
      <c r="G9" s="5" t="s">
        <v>187</v>
      </c>
      <c r="H9" s="5" t="s">
        <v>178</v>
      </c>
      <c r="I9" s="5" t="str">
        <f t="shared" si="1"/>
        <v>영업부</v>
      </c>
    </row>
    <row r="10" spans="1:9" x14ac:dyDescent="0.3">
      <c r="A10" s="5" t="s">
        <v>15</v>
      </c>
      <c r="B10" s="6">
        <v>4218</v>
      </c>
      <c r="C10" s="6">
        <v>3125</v>
      </c>
      <c r="D10" s="29" t="str">
        <f t="shared" si="0"/>
        <v/>
      </c>
      <c r="F10" s="5" t="s">
        <v>188</v>
      </c>
      <c r="G10" s="5" t="s">
        <v>189</v>
      </c>
      <c r="H10" s="5" t="s">
        <v>185</v>
      </c>
      <c r="I10" s="5" t="str">
        <f t="shared" si="1"/>
        <v>총무부</v>
      </c>
    </row>
    <row r="11" spans="1:9" x14ac:dyDescent="0.3">
      <c r="A11" s="5" t="s">
        <v>16</v>
      </c>
      <c r="B11" s="6">
        <v>4576</v>
      </c>
      <c r="C11" s="6">
        <v>3517</v>
      </c>
      <c r="D11" s="29" t="str">
        <f t="shared" si="0"/>
        <v>최고액</v>
      </c>
      <c r="F11" s="5" t="s">
        <v>190</v>
      </c>
      <c r="G11" s="5" t="s">
        <v>191</v>
      </c>
      <c r="H11" s="5" t="s">
        <v>192</v>
      </c>
      <c r="I11" s="5" t="str">
        <f t="shared" si="1"/>
        <v>생산부</v>
      </c>
    </row>
    <row r="12" spans="1:9" x14ac:dyDescent="0.3">
      <c r="A12" s="5" t="s">
        <v>17</v>
      </c>
      <c r="B12" s="6">
        <v>2014</v>
      </c>
      <c r="C12" s="6">
        <v>1836</v>
      </c>
      <c r="D12" s="29" t="str">
        <f t="shared" si="0"/>
        <v/>
      </c>
      <c r="F12" s="5" t="s">
        <v>193</v>
      </c>
      <c r="G12" s="5" t="s">
        <v>194</v>
      </c>
      <c r="H12" s="5" t="s">
        <v>195</v>
      </c>
      <c r="I12" s="5" t="str">
        <f t="shared" si="1"/>
        <v>영업부</v>
      </c>
    </row>
    <row r="14" spans="1:9" x14ac:dyDescent="0.3">
      <c r="A14" s="3" t="s">
        <v>23</v>
      </c>
      <c r="B14" s="4" t="s">
        <v>24</v>
      </c>
      <c r="F14" s="3" t="s">
        <v>33</v>
      </c>
      <c r="G14" s="4" t="s">
        <v>34</v>
      </c>
    </row>
    <row r="15" spans="1:9" x14ac:dyDescent="0.3">
      <c r="A15" s="5" t="s">
        <v>25</v>
      </c>
      <c r="B15" s="5" t="s">
        <v>26</v>
      </c>
      <c r="C15" s="5" t="s">
        <v>27</v>
      </c>
      <c r="D15" s="7" t="s">
        <v>28</v>
      </c>
      <c r="F15" s="5" t="s">
        <v>0</v>
      </c>
      <c r="G15" s="5" t="s">
        <v>35</v>
      </c>
      <c r="H15" s="5" t="s">
        <v>36</v>
      </c>
    </row>
    <row r="16" spans="1:9" x14ac:dyDescent="0.3">
      <c r="A16" s="5">
        <v>152001</v>
      </c>
      <c r="B16" s="5" t="s">
        <v>29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37</v>
      </c>
      <c r="G16" s="8">
        <v>42527</v>
      </c>
      <c r="H16" s="5">
        <v>73</v>
      </c>
    </row>
    <row r="17" spans="1:8" x14ac:dyDescent="0.3">
      <c r="A17" s="5">
        <v>152002</v>
      </c>
      <c r="B17" s="5" t="s">
        <v>21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38</v>
      </c>
      <c r="G17" s="8">
        <v>43556</v>
      </c>
      <c r="H17" s="5">
        <v>68</v>
      </c>
    </row>
    <row r="18" spans="1:8" x14ac:dyDescent="0.3">
      <c r="A18" s="5">
        <v>152003</v>
      </c>
      <c r="B18" s="5" t="s">
        <v>19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39</v>
      </c>
      <c r="G18" s="8">
        <v>40669</v>
      </c>
      <c r="H18" s="5">
        <v>98</v>
      </c>
    </row>
    <row r="19" spans="1:8" x14ac:dyDescent="0.3">
      <c r="A19" s="5">
        <v>152004</v>
      </c>
      <c r="B19" s="5" t="s">
        <v>22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40</v>
      </c>
      <c r="G19" s="8">
        <v>40483</v>
      </c>
      <c r="H19" s="5">
        <v>65</v>
      </c>
    </row>
    <row r="20" spans="1:8" x14ac:dyDescent="0.3">
      <c r="A20" s="5">
        <v>152005</v>
      </c>
      <c r="B20" s="5" t="s">
        <v>20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41</v>
      </c>
      <c r="G20" s="8">
        <v>43101</v>
      </c>
      <c r="H20" s="5">
        <v>69</v>
      </c>
    </row>
    <row r="21" spans="1:8" x14ac:dyDescent="0.3">
      <c r="A21" s="5">
        <v>152006</v>
      </c>
      <c r="B21" s="5" t="s">
        <v>30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42</v>
      </c>
      <c r="G21" s="8">
        <v>38513</v>
      </c>
      <c r="H21" s="5">
        <v>80</v>
      </c>
    </row>
    <row r="22" spans="1:8" x14ac:dyDescent="0.3">
      <c r="A22" s="5">
        <v>152007</v>
      </c>
      <c r="B22" s="5" t="s">
        <v>31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43</v>
      </c>
      <c r="G22" s="8">
        <v>41528</v>
      </c>
      <c r="H22" s="5">
        <v>86</v>
      </c>
    </row>
    <row r="23" spans="1:8" x14ac:dyDescent="0.3">
      <c r="A23" s="5">
        <v>152008</v>
      </c>
      <c r="B23" s="5" t="s">
        <v>32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44</v>
      </c>
      <c r="G23" s="8">
        <v>40339</v>
      </c>
      <c r="H23" s="5">
        <v>70</v>
      </c>
    </row>
    <row r="24" spans="1:8" x14ac:dyDescent="0.3">
      <c r="F24" s="5" t="s">
        <v>45</v>
      </c>
      <c r="G24" s="8">
        <v>39574</v>
      </c>
      <c r="H24" s="5">
        <v>68</v>
      </c>
    </row>
    <row r="25" spans="1:8" x14ac:dyDescent="0.3">
      <c r="A25" s="3" t="s">
        <v>47</v>
      </c>
      <c r="B25" s="4" t="s">
        <v>48</v>
      </c>
    </row>
    <row r="26" spans="1:8" x14ac:dyDescent="0.3">
      <c r="A26" s="5" t="s">
        <v>49</v>
      </c>
      <c r="B26" s="5" t="s">
        <v>50</v>
      </c>
      <c r="C26" s="5" t="s">
        <v>51</v>
      </c>
      <c r="D26" s="5" t="s">
        <v>52</v>
      </c>
      <c r="E26" s="5" t="s">
        <v>53</v>
      </c>
      <c r="G26" s="13" t="s">
        <v>46</v>
      </c>
      <c r="H26" s="13"/>
    </row>
    <row r="27" spans="1:8" x14ac:dyDescent="0.3">
      <c r="A27" s="5" t="s">
        <v>54</v>
      </c>
      <c r="B27" s="5" t="s">
        <v>55</v>
      </c>
      <c r="C27" s="5">
        <v>80</v>
      </c>
      <c r="D27" s="5">
        <v>70</v>
      </c>
      <c r="E27" s="5" t="s">
        <v>56</v>
      </c>
      <c r="G27" s="12" t="str">
        <f>COUNT(H16:H24)-COUNTIF(H16:H24,"&lt;70")-COUNTIF(H16:H24,"&gt;=80")&amp;"명"</f>
        <v>2명</v>
      </c>
      <c r="H27" s="12"/>
    </row>
    <row r="28" spans="1:8" x14ac:dyDescent="0.3">
      <c r="A28" s="5" t="s">
        <v>57</v>
      </c>
      <c r="B28" s="5" t="s">
        <v>58</v>
      </c>
      <c r="C28" s="5">
        <v>50</v>
      </c>
      <c r="D28" s="5">
        <v>60</v>
      </c>
      <c r="E28" s="5" t="s">
        <v>56</v>
      </c>
    </row>
    <row r="29" spans="1:8" x14ac:dyDescent="0.3">
      <c r="A29" s="5" t="s">
        <v>59</v>
      </c>
      <c r="B29" s="5" t="s">
        <v>60</v>
      </c>
      <c r="C29" s="5">
        <v>70</v>
      </c>
      <c r="D29" s="5">
        <v>70</v>
      </c>
      <c r="E29" s="5" t="s">
        <v>61</v>
      </c>
    </row>
    <row r="30" spans="1:8" x14ac:dyDescent="0.3">
      <c r="A30" s="5" t="s">
        <v>62</v>
      </c>
      <c r="B30" s="5" t="s">
        <v>63</v>
      </c>
      <c r="C30" s="5">
        <v>80</v>
      </c>
      <c r="D30" s="5">
        <v>75</v>
      </c>
      <c r="E30" s="5" t="s">
        <v>61</v>
      </c>
    </row>
    <row r="31" spans="1:8" x14ac:dyDescent="0.3">
      <c r="A31" s="5" t="s">
        <v>64</v>
      </c>
      <c r="B31" s="5" t="s">
        <v>65</v>
      </c>
      <c r="C31" s="5">
        <v>50</v>
      </c>
      <c r="D31" s="5">
        <v>60</v>
      </c>
      <c r="E31" s="5" t="s">
        <v>56</v>
      </c>
    </row>
    <row r="32" spans="1:8" x14ac:dyDescent="0.3">
      <c r="A32" s="5" t="s">
        <v>66</v>
      </c>
      <c r="B32" s="5" t="s">
        <v>58</v>
      </c>
      <c r="C32" s="5">
        <v>45</v>
      </c>
      <c r="D32" s="5">
        <v>55</v>
      </c>
      <c r="E32" s="5" t="s">
        <v>56</v>
      </c>
    </row>
    <row r="33" spans="1:5" x14ac:dyDescent="0.3">
      <c r="A33" s="5" t="s">
        <v>67</v>
      </c>
      <c r="B33" s="5" t="s">
        <v>65</v>
      </c>
      <c r="C33" s="5">
        <v>85</v>
      </c>
      <c r="D33" s="5">
        <v>80</v>
      </c>
      <c r="E33" s="5" t="s">
        <v>61</v>
      </c>
    </row>
    <row r="34" spans="1:5" x14ac:dyDescent="0.3">
      <c r="A34" s="5" t="s">
        <v>68</v>
      </c>
      <c r="B34" s="5" t="s">
        <v>58</v>
      </c>
      <c r="C34" s="5">
        <v>75</v>
      </c>
      <c r="D34" s="5">
        <v>60</v>
      </c>
      <c r="E34" s="5" t="s">
        <v>56</v>
      </c>
    </row>
    <row r="35" spans="1:5" x14ac:dyDescent="0.3">
      <c r="A35" s="5" t="s">
        <v>69</v>
      </c>
      <c r="B35" s="5" t="s">
        <v>70</v>
      </c>
      <c r="C35" s="5">
        <v>70</v>
      </c>
      <c r="D35" s="5">
        <v>95</v>
      </c>
      <c r="E35" s="5" t="s">
        <v>61</v>
      </c>
    </row>
    <row r="36" spans="1:5" x14ac:dyDescent="0.3">
      <c r="A36" s="14" t="s">
        <v>71</v>
      </c>
      <c r="B36" s="15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7:H27"/>
    <mergeCell ref="G26:H26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abSelected="1" topLeftCell="A15" workbookViewId="0">
      <selection activeCell="K23" sqref="K23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11" t="s">
        <v>99</v>
      </c>
      <c r="B1" s="11"/>
      <c r="C1" s="11"/>
      <c r="D1" s="11"/>
      <c r="E1" s="11"/>
      <c r="F1" s="11"/>
      <c r="G1" s="11"/>
    </row>
    <row r="3" spans="1:7" x14ac:dyDescent="0.3">
      <c r="A3" s="5" t="s">
        <v>0</v>
      </c>
      <c r="B3" s="5" t="s">
        <v>100</v>
      </c>
      <c r="C3" s="5" t="s">
        <v>101</v>
      </c>
      <c r="D3" s="5" t="s">
        <v>102</v>
      </c>
      <c r="E3" s="5" t="s">
        <v>103</v>
      </c>
      <c r="F3" s="5" t="s">
        <v>104</v>
      </c>
      <c r="G3" s="5" t="s">
        <v>105</v>
      </c>
    </row>
    <row r="4" spans="1:7" x14ac:dyDescent="0.3">
      <c r="A4" s="5" t="s">
        <v>106</v>
      </c>
      <c r="B4" s="5" t="s">
        <v>107</v>
      </c>
      <c r="C4" s="5" t="s">
        <v>108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109</v>
      </c>
      <c r="B5" s="5" t="s">
        <v>22</v>
      </c>
      <c r="C5" s="5" t="s">
        <v>110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111</v>
      </c>
      <c r="B6" s="5" t="s">
        <v>20</v>
      </c>
      <c r="C6" s="5" t="s">
        <v>108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112</v>
      </c>
      <c r="B7" s="5" t="s">
        <v>30</v>
      </c>
      <c r="C7" s="5" t="s">
        <v>113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114</v>
      </c>
      <c r="B8" s="5" t="s">
        <v>115</v>
      </c>
      <c r="C8" s="5" t="s">
        <v>108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116</v>
      </c>
      <c r="B9" s="5" t="s">
        <v>117</v>
      </c>
      <c r="C9" s="5" t="s">
        <v>118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119</v>
      </c>
      <c r="B10" s="5" t="s">
        <v>120</v>
      </c>
      <c r="C10" s="5" t="s">
        <v>110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121</v>
      </c>
      <c r="B11" s="5" t="s">
        <v>122</v>
      </c>
      <c r="C11" s="5" t="s">
        <v>110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123</v>
      </c>
      <c r="B12" s="5" t="s">
        <v>124</v>
      </c>
      <c r="C12" s="5" t="s">
        <v>125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5" t="s">
        <v>0</v>
      </c>
      <c r="B15" t="s">
        <v>202</v>
      </c>
    </row>
    <row r="17" spans="1:7" x14ac:dyDescent="0.3">
      <c r="A17" s="25" t="s">
        <v>206</v>
      </c>
      <c r="B17" s="25" t="s">
        <v>205</v>
      </c>
    </row>
    <row r="18" spans="1:7" x14ac:dyDescent="0.3">
      <c r="A18" s="25" t="s">
        <v>203</v>
      </c>
      <c r="B18" t="s">
        <v>108</v>
      </c>
      <c r="C18" t="s">
        <v>110</v>
      </c>
      <c r="D18" t="s">
        <v>113</v>
      </c>
      <c r="E18" t="s">
        <v>125</v>
      </c>
      <c r="F18" t="s">
        <v>118</v>
      </c>
      <c r="G18" t="s">
        <v>204</v>
      </c>
    </row>
    <row r="19" spans="1:7" x14ac:dyDescent="0.3">
      <c r="A19" s="26" t="s">
        <v>30</v>
      </c>
      <c r="B19" s="27" t="s">
        <v>207</v>
      </c>
      <c r="C19" s="27" t="s">
        <v>207</v>
      </c>
      <c r="D19" s="30">
        <v>595000</v>
      </c>
      <c r="E19" s="27" t="s">
        <v>207</v>
      </c>
      <c r="F19" s="27" t="s">
        <v>207</v>
      </c>
      <c r="G19" s="27">
        <v>595000</v>
      </c>
    </row>
    <row r="20" spans="1:7" x14ac:dyDescent="0.3">
      <c r="A20" s="26" t="s">
        <v>20</v>
      </c>
      <c r="B20" s="30">
        <v>305000</v>
      </c>
      <c r="C20" s="27" t="s">
        <v>207</v>
      </c>
      <c r="D20" s="27" t="s">
        <v>207</v>
      </c>
      <c r="E20" s="27" t="s">
        <v>207</v>
      </c>
      <c r="F20" s="27" t="s">
        <v>207</v>
      </c>
      <c r="G20" s="27">
        <v>305000</v>
      </c>
    </row>
    <row r="21" spans="1:7" x14ac:dyDescent="0.3">
      <c r="A21" s="26" t="s">
        <v>107</v>
      </c>
      <c r="B21" s="30">
        <v>290000</v>
      </c>
      <c r="C21" s="27" t="s">
        <v>207</v>
      </c>
      <c r="D21" s="27" t="s">
        <v>207</v>
      </c>
      <c r="E21" s="27" t="s">
        <v>207</v>
      </c>
      <c r="F21" s="27" t="s">
        <v>207</v>
      </c>
      <c r="G21" s="27">
        <v>290000</v>
      </c>
    </row>
    <row r="22" spans="1:7" x14ac:dyDescent="0.3">
      <c r="A22" s="26" t="s">
        <v>115</v>
      </c>
      <c r="B22" s="30">
        <v>325000</v>
      </c>
      <c r="C22" s="27" t="s">
        <v>207</v>
      </c>
      <c r="D22" s="27" t="s">
        <v>207</v>
      </c>
      <c r="E22" s="27" t="s">
        <v>207</v>
      </c>
      <c r="F22" s="27" t="s">
        <v>207</v>
      </c>
      <c r="G22" s="27">
        <v>325000</v>
      </c>
    </row>
    <row r="23" spans="1:7" x14ac:dyDescent="0.3">
      <c r="A23" s="26" t="s">
        <v>120</v>
      </c>
      <c r="B23" s="27" t="s">
        <v>207</v>
      </c>
      <c r="C23" s="30">
        <v>480000</v>
      </c>
      <c r="D23" s="27" t="s">
        <v>207</v>
      </c>
      <c r="E23" s="27" t="s">
        <v>207</v>
      </c>
      <c r="F23" s="27" t="s">
        <v>207</v>
      </c>
      <c r="G23" s="27">
        <v>480000</v>
      </c>
    </row>
    <row r="24" spans="1:7" x14ac:dyDescent="0.3">
      <c r="A24" s="26" t="s">
        <v>22</v>
      </c>
      <c r="B24" s="27" t="s">
        <v>207</v>
      </c>
      <c r="C24" s="30">
        <v>480000</v>
      </c>
      <c r="D24" s="27" t="s">
        <v>207</v>
      </c>
      <c r="E24" s="27" t="s">
        <v>207</v>
      </c>
      <c r="F24" s="27" t="s">
        <v>207</v>
      </c>
      <c r="G24" s="27">
        <v>480000</v>
      </c>
    </row>
    <row r="25" spans="1:7" x14ac:dyDescent="0.3">
      <c r="A25" s="26" t="s">
        <v>124</v>
      </c>
      <c r="B25" s="27" t="s">
        <v>207</v>
      </c>
      <c r="C25" s="27" t="s">
        <v>207</v>
      </c>
      <c r="D25" s="27" t="s">
        <v>207</v>
      </c>
      <c r="E25" s="30">
        <v>730000</v>
      </c>
      <c r="F25" s="27" t="s">
        <v>207</v>
      </c>
      <c r="G25" s="27">
        <v>730000</v>
      </c>
    </row>
    <row r="26" spans="1:7" x14ac:dyDescent="0.3">
      <c r="A26" s="26" t="s">
        <v>117</v>
      </c>
      <c r="B26" s="27" t="s">
        <v>207</v>
      </c>
      <c r="C26" s="27" t="s">
        <v>207</v>
      </c>
      <c r="D26" s="27" t="s">
        <v>207</v>
      </c>
      <c r="E26" s="27" t="s">
        <v>207</v>
      </c>
      <c r="F26" s="30">
        <v>1000000</v>
      </c>
      <c r="G26" s="27">
        <v>1000000</v>
      </c>
    </row>
    <row r="27" spans="1:7" x14ac:dyDescent="0.3">
      <c r="A27" s="26" t="s">
        <v>122</v>
      </c>
      <c r="B27" s="27" t="s">
        <v>207</v>
      </c>
      <c r="C27" s="30">
        <v>465000</v>
      </c>
      <c r="D27" s="27" t="s">
        <v>207</v>
      </c>
      <c r="E27" s="27" t="s">
        <v>207</v>
      </c>
      <c r="F27" s="27" t="s">
        <v>207</v>
      </c>
      <c r="G27" s="27">
        <v>465000</v>
      </c>
    </row>
    <row r="28" spans="1:7" x14ac:dyDescent="0.3">
      <c r="A28" s="26" t="s">
        <v>204</v>
      </c>
      <c r="B28" s="30">
        <v>325000</v>
      </c>
      <c r="C28" s="30">
        <v>480000</v>
      </c>
      <c r="D28" s="30">
        <v>595000</v>
      </c>
      <c r="E28" s="30">
        <v>730000</v>
      </c>
      <c r="F28" s="30">
        <v>1000000</v>
      </c>
      <c r="G28" s="30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L10" sqref="L10"/>
    </sheetView>
  </sheetViews>
  <sheetFormatPr defaultRowHeight="16.5" x14ac:dyDescent="0.3"/>
  <sheetData>
    <row r="1" spans="1:7" x14ac:dyDescent="0.3">
      <c r="A1" s="16" t="s">
        <v>79</v>
      </c>
      <c r="B1" s="16"/>
      <c r="C1" s="16"/>
      <c r="D1" s="16"/>
      <c r="F1" s="4" t="s">
        <v>126</v>
      </c>
    </row>
    <row r="2" spans="1:7" x14ac:dyDescent="0.3">
      <c r="A2" s="5" t="s">
        <v>127</v>
      </c>
      <c r="B2" s="5" t="s">
        <v>128</v>
      </c>
      <c r="C2" s="5" t="s">
        <v>18</v>
      </c>
      <c r="D2" s="5" t="s">
        <v>129</v>
      </c>
      <c r="F2" s="5" t="s">
        <v>133</v>
      </c>
      <c r="G2" s="5" t="s">
        <v>134</v>
      </c>
    </row>
    <row r="3" spans="1:7" x14ac:dyDescent="0.3">
      <c r="A3" s="5" t="s">
        <v>87</v>
      </c>
      <c r="B3" s="6">
        <v>2850</v>
      </c>
      <c r="C3" s="6">
        <v>2000</v>
      </c>
      <c r="D3" s="9">
        <f>C3/B3</f>
        <v>0.70175438596491224</v>
      </c>
      <c r="F3" s="5"/>
      <c r="G3" s="10">
        <f>C4/B4</f>
        <v>0.41632653061224489</v>
      </c>
    </row>
    <row r="4" spans="1:7" x14ac:dyDescent="0.3">
      <c r="A4" s="5" t="s">
        <v>89</v>
      </c>
      <c r="B4" s="6">
        <v>2450</v>
      </c>
      <c r="C4" s="6">
        <v>1020</v>
      </c>
      <c r="D4" s="9">
        <f t="shared" ref="D4:D8" si="0">C4/B4</f>
        <v>0.41632653061224489</v>
      </c>
      <c r="F4" s="6">
        <v>1000</v>
      </c>
      <c r="G4" s="10">
        <f t="dataTable" ref="G4:G8" dt2D="0" dtr="0" r1="C4"/>
        <v>0.40816326530612246</v>
      </c>
    </row>
    <row r="5" spans="1:7" x14ac:dyDescent="0.3">
      <c r="A5" s="5" t="s">
        <v>92</v>
      </c>
      <c r="B5" s="6">
        <v>3128</v>
      </c>
      <c r="C5" s="6">
        <v>2500</v>
      </c>
      <c r="D5" s="9">
        <f t="shared" si="0"/>
        <v>0.79923273657289007</v>
      </c>
      <c r="F5" s="6">
        <v>1200</v>
      </c>
      <c r="G5" s="10">
        <v>0.48979591836734693</v>
      </c>
    </row>
    <row r="6" spans="1:7" x14ac:dyDescent="0.3">
      <c r="A6" s="5" t="s">
        <v>130</v>
      </c>
      <c r="B6" s="6">
        <v>2580</v>
      </c>
      <c r="C6" s="6">
        <v>2300</v>
      </c>
      <c r="D6" s="9">
        <f t="shared" si="0"/>
        <v>0.89147286821705429</v>
      </c>
      <c r="F6" s="6">
        <v>1400</v>
      </c>
      <c r="G6" s="10">
        <v>0.5714285714285714</v>
      </c>
    </row>
    <row r="7" spans="1:7" x14ac:dyDescent="0.3">
      <c r="A7" s="5" t="s">
        <v>131</v>
      </c>
      <c r="B7" s="6">
        <v>1780</v>
      </c>
      <c r="C7" s="6">
        <v>1280</v>
      </c>
      <c r="D7" s="9">
        <f t="shared" si="0"/>
        <v>0.7191011235955056</v>
      </c>
      <c r="F7" s="6">
        <v>1600</v>
      </c>
      <c r="G7" s="10">
        <v>0.65306122448979587</v>
      </c>
    </row>
    <row r="8" spans="1:7" x14ac:dyDescent="0.3">
      <c r="A8" s="5" t="s">
        <v>132</v>
      </c>
      <c r="B8" s="6">
        <v>3300</v>
      </c>
      <c r="C8" s="6">
        <v>3160</v>
      </c>
      <c r="D8" s="9">
        <f t="shared" si="0"/>
        <v>0.95757575757575752</v>
      </c>
      <c r="F8" s="6">
        <v>1800</v>
      </c>
      <c r="G8" s="10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J10" sqref="J10"/>
    </sheetView>
  </sheetViews>
  <sheetFormatPr defaultRowHeight="16.5" x14ac:dyDescent="0.3"/>
  <sheetData>
    <row r="1" spans="1:5" ht="20.25" x14ac:dyDescent="0.3">
      <c r="A1" s="11" t="s">
        <v>135</v>
      </c>
      <c r="B1" s="11"/>
      <c r="C1" s="11"/>
      <c r="D1" s="11"/>
      <c r="E1" s="11"/>
    </row>
    <row r="3" spans="1:5" x14ac:dyDescent="0.3">
      <c r="A3" s="5" t="s">
        <v>136</v>
      </c>
      <c r="B3" s="28" t="s">
        <v>137</v>
      </c>
      <c r="C3" s="5" t="s">
        <v>138</v>
      </c>
      <c r="D3" s="5" t="s">
        <v>139</v>
      </c>
      <c r="E3" s="5" t="s">
        <v>140</v>
      </c>
    </row>
    <row r="4" spans="1:5" x14ac:dyDescent="0.3">
      <c r="A4" s="5" t="s">
        <v>141</v>
      </c>
      <c r="B4" s="28" t="s">
        <v>142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143</v>
      </c>
      <c r="B5" s="28" t="s">
        <v>144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145</v>
      </c>
      <c r="B6" s="28" t="s">
        <v>146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147</v>
      </c>
      <c r="B7" s="28" t="s">
        <v>146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148</v>
      </c>
      <c r="B8" s="28" t="s">
        <v>146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149</v>
      </c>
      <c r="B9" s="28" t="s">
        <v>144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150</v>
      </c>
      <c r="B10" s="28" t="s">
        <v>142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151</v>
      </c>
      <c r="B11" s="28" t="s">
        <v>144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152</v>
      </c>
      <c r="B12" s="28" t="s">
        <v>144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Button 2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12" workbookViewId="0">
      <selection activeCell="J23" sqref="J23"/>
    </sheetView>
  </sheetViews>
  <sheetFormatPr defaultRowHeight="16.5" x14ac:dyDescent="0.3"/>
  <sheetData>
    <row r="1" spans="1:5" ht="20.25" x14ac:dyDescent="0.3">
      <c r="A1" s="11" t="s">
        <v>153</v>
      </c>
      <c r="B1" s="11"/>
      <c r="C1" s="11"/>
      <c r="D1" s="11"/>
      <c r="E1" s="11"/>
    </row>
    <row r="3" spans="1:5" x14ac:dyDescent="0.3">
      <c r="A3" s="5" t="s">
        <v>154</v>
      </c>
      <c r="B3" s="5" t="s">
        <v>0</v>
      </c>
      <c r="C3" s="5" t="s">
        <v>155</v>
      </c>
      <c r="D3" s="5" t="s">
        <v>156</v>
      </c>
      <c r="E3" s="5" t="s">
        <v>157</v>
      </c>
    </row>
    <row r="4" spans="1:5" x14ac:dyDescent="0.3">
      <c r="A4" s="5">
        <v>1</v>
      </c>
      <c r="B4" s="5" t="s">
        <v>158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37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159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160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161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162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163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164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165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166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손휘웅</cp:lastModifiedBy>
  <dcterms:created xsi:type="dcterms:W3CDTF">2023-04-27T08:01:32Z</dcterms:created>
  <dcterms:modified xsi:type="dcterms:W3CDTF">2025-01-04T01:00:30Z</dcterms:modified>
</cp:coreProperties>
</file>