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tm_00\Desktop\컴활2급 실기\2025_기본서_컴활2급실기_학습자료_240903 update\2025 기본서_컴활2급실기\길벗컴활2급\04 실전모의고사\"/>
    </mc:Choice>
  </mc:AlternateContent>
  <xr:revisionPtr revIDLastSave="0" documentId="13_ncr:1_{72E8384F-532F-415A-862C-2527BBEDC390}" xr6:coauthVersionLast="47" xr6:coauthVersionMax="47" xr10:uidLastSave="{00000000-0000-0000-0000-000000000000}"/>
  <bookViews>
    <workbookView xWindow="-108" yWindow="-108" windowWidth="23256" windowHeight="12456" firstSheet="2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_FilterDatabase" localSheetId="4" hidden="1">'분석작업-1'!$A$1:$G$1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8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4" i="7"/>
  <c r="G3" i="6"/>
  <c r="D36" i="9"/>
  <c r="C36" i="9"/>
  <c r="D16" i="9"/>
  <c r="D17" i="9"/>
  <c r="D18" i="9"/>
  <c r="D19" i="9"/>
  <c r="D20" i="9"/>
  <c r="D21" i="9"/>
  <c r="D22" i="9"/>
  <c r="D23" i="9"/>
  <c r="G27" i="9"/>
  <c r="I12" i="9" l="1"/>
  <c r="I11" i="9"/>
  <c r="I10" i="9"/>
  <c r="I9" i="9"/>
  <c r="I8" i="9"/>
  <c r="I7" i="9"/>
  <c r="I6" i="9"/>
  <c r="I5" i="9"/>
  <c r="I4" i="9"/>
  <c r="I3" i="9"/>
  <c r="D4" i="9"/>
  <c r="D5" i="9"/>
  <c r="D6" i="9"/>
  <c r="D7" i="9"/>
  <c r="D8" i="9"/>
  <c r="D9" i="9"/>
  <c r="D10" i="9"/>
  <c r="D11" i="9"/>
  <c r="D12" i="9"/>
  <c r="D3" i="9"/>
  <c r="A15" i="3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sharedStrings.xml><?xml version="1.0" encoding="utf-8"?>
<sst xmlns="http://schemas.openxmlformats.org/spreadsheetml/2006/main" count="338" uniqueCount="236">
  <si>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</si>
  <si>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</si>
  <si>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</si>
  <si>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</si>
  <si>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</si>
  <si>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</si>
  <si>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</si>
  <si>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</si>
  <si>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</si>
  <si>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</si>
  <si>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</si>
  <si>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</si>
  <si>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</si>
  <si>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</si>
  <si>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</si>
  <si>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</si>
  <si>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</si>
  <si>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</si>
  <si>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</si>
  <si>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</si>
  <si>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</si>
  <si>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</si>
  <si>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</si>
  <si>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</si>
  <si>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</si>
  <si>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</si>
  <si>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</si>
  <si>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</si>
  <si>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</si>
  <si>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</si>
  <si>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</si>
  <si>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</si>
  <si>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</si>
  <si>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</si>
  <si>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</si>
  <si>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</si>
  <si>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</si>
  <si>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</si>
  <si>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</si>
  <si>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</si>
  <si>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</si>
  <si>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</si>
  <si>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</si>
  <si>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</si>
  <si>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</si>
  <si>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</si>
  <si>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</si>
  <si>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</si>
  <si>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</si>
  <si>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</si>
  <si>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</si>
  <si>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</si>
  <si>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</si>
  <si>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</si>
  <si>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</si>
  <si>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</si>
  <si>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</si>
  <si>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</si>
  <si>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</si>
  <si>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</si>
  <si>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</si>
  <si>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</si>
  <si>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</si>
  <si>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</si>
  <si>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</si>
  <si>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</si>
  <si>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</si>
  <si>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</si>
  <si>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</si>
  <si>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</si>
  <si>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</si>
  <si>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</si>
  <si>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</si>
  <si>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</si>
  <si>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</si>
  <si>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</si>
  <si>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</si>
  <si>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</si>
  <si>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</si>
  <si>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</si>
  <si>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</si>
  <si>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</si>
  <si>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</si>
  <si>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</si>
  <si>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</si>
  <si>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</si>
  <si>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</si>
  <si>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</si>
  <si>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</si>
  <si>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</si>
  <si>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</si>
  <si>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</si>
  <si>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</si>
  <si>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</si>
  <si>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</si>
  <si>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</si>
  <si>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</si>
  <si>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</si>
  <si>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</si>
  <si>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</si>
  <si>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</si>
  <si>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</si>
  <si>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</si>
  <si>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</si>
  <si>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</si>
  <si>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</si>
  <si>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</si>
  <si>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</si>
  <si>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</si>
  <si>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</si>
  <si>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</si>
  <si>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</si>
  <si>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</si>
  <si>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</si>
  <si>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</si>
  <si>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</si>
  <si>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</si>
  <si>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</si>
  <si>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</si>
  <si>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</si>
  <si>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</si>
  <si>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</si>
  <si>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</si>
  <si>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</si>
  <si>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</si>
  <si>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</si>
  <si>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</si>
  <si>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</si>
  <si>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</si>
  <si>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</si>
  <si>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</si>
  <si>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</si>
  <si>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</si>
  <si>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</si>
  <si>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</si>
  <si>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</si>
  <si>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</si>
  <si>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</si>
  <si>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</si>
  <si>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</si>
  <si>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</si>
  <si>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</si>
  <si>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</si>
  <si>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</si>
  <si>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</si>
  <si>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</si>
  <si>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</si>
  <si>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</si>
  <si>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</si>
  <si>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</si>
  <si>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</si>
  <si>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</si>
  <si>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</si>
  <si>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</si>
  <si>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</si>
  <si>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</si>
  <si>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</si>
  <si>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</si>
  <si>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</si>
  <si>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</si>
  <si>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</si>
  <si>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</si>
  <si>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</si>
  <si>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</si>
  <si>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</si>
  <si>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</si>
  <si>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</si>
  <si>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</si>
  <si>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</si>
  <si>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</si>
  <si>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</si>
  <si>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</si>
  <si>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</si>
  <si>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</si>
  <si>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</si>
  <si>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</si>
  <si>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</si>
  <si>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</si>
  <si>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</si>
  <si>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</si>
  <si>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</si>
  <si>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</si>
  <si>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</si>
  <si>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</si>
  <si>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</si>
  <si>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</si>
  <si>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</si>
  <si>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</si>
  <si>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</si>
  <si>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</si>
  <si>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</si>
  <si>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</si>
  <si>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</si>
  <si>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</si>
  <si>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</si>
  <si>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</si>
  <si>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</si>
  <si>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</si>
  <si>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</si>
  <si>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</si>
  <si>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</si>
  <si>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</si>
  <si>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</si>
  <si>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</si>
  <si>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</si>
  <si>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</si>
  <si>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</si>
  <si>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</si>
  <si>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</si>
  <si>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</si>
  <si>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</si>
  <si>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</si>
  <si>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</si>
  <si>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</si>
  <si>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</si>
  <si>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</si>
  <si>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</si>
  <si>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</si>
  <si>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</si>
  <si>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</si>
  <si>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영업A팀</t>
  </si>
  <si>
    <t>영업A팀</t>
    <phoneticPr fontId="1" type="noConversion"/>
  </si>
  <si>
    <t>영업B팀</t>
    <phoneticPr fontId="1" type="noConversion"/>
  </si>
  <si>
    <t>영업C팀</t>
  </si>
  <si>
    <t>年度別 농가인구 변동현황</t>
    <phoneticPr fontId="1" type="noConversion"/>
  </si>
  <si>
    <t>매입량</t>
    <phoneticPr fontId="1" type="noConversion"/>
  </si>
  <si>
    <t>품명</t>
    <phoneticPr fontId="1" type="noConversion"/>
  </si>
  <si>
    <t>&gt;=1300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</si>
  <si>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</si>
  <si>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</si>
  <si>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</si>
  <si>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</si>
  <si>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</si>
  <si>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</si>
  <si>
    <t xml:space="preserve"> </t>
  </si>
  <si>
    <t>부서명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</si>
</sst>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%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0" fontId="0" fillId="0" borderId="2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5" xfId="1" applyFont="1" applyBorder="1" applyAlignment="1">
      <alignment horizontal="center" vertical="center"/>
    </xf>
    <xf numFmtId="41" fontId="0" fillId="0" borderId="6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FF-4DB9-AFEE-8B6CB3B4BB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>
              <a:alpha val="97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/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7620</xdr:colOff>
          <xdr:row>8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10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5" name="타원 4">
          <a:extLst>
            <a:ext uri="{FF2B5EF4-FFF2-40B4-BE49-F238E27FC236}">
              <a16:creationId xmlns:a16="http://schemas.microsoft.com/office/drawing/2014/main" id="{B0AC80FE-68AE-B380-A585-BE546411789F}"/>
            </a:ext>
          </a:extLst>
        </xdr:cNvPr>
        <xdr:cNvSpPr/>
      </xdr:nvSpPr>
      <xdr:spPr>
        <a:xfrm>
          <a:off x="4023360" y="2255520"/>
          <a:ext cx="1341120" cy="44196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ko-KR" altLang="en-US" sz="1100" kern="12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장예진" refreshedDate="45609.593522222225" createdVersion="8" refreshedVersion="8" minRefreshableVersion="3" recordCount="9" xr:uid="{F424343B-8590-4284-8B45-B04AC9276299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6E32B3-7764-48C0-B76B-22D563DD6C96}" name="피벗 테이블1" cacheId="8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name=" "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F9"/>
  <sheetViews>
    <sheetView workbookViewId="0">
      <selection activeCell="C7" sqref="C7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202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4">
      <c r="A4" s="1" t="s">
        <v>208</v>
      </c>
      <c r="B4" s="1" t="s">
        <v>214</v>
      </c>
      <c r="C4" s="1" t="s">
        <v>221</v>
      </c>
      <c r="D4" s="2">
        <v>9600</v>
      </c>
      <c r="E4" s="2">
        <v>10000</v>
      </c>
      <c r="F4" s="2">
        <v>34600</v>
      </c>
    </row>
    <row r="5" spans="1:6" x14ac:dyDescent="0.4">
      <c r="A5" s="1" t="s">
        <v>209</v>
      </c>
      <c r="B5" s="1" t="s">
        <v>215</v>
      </c>
      <c r="C5" s="1" t="s">
        <v>222</v>
      </c>
      <c r="D5" s="2">
        <v>8400</v>
      </c>
      <c r="E5" s="2">
        <v>4000</v>
      </c>
      <c r="F5" s="2">
        <v>20900</v>
      </c>
    </row>
    <row r="6" spans="1:6" x14ac:dyDescent="0.4">
      <c r="A6" s="1" t="s">
        <v>210</v>
      </c>
      <c r="B6" s="1" t="s">
        <v>216</v>
      </c>
      <c r="C6" s="1" t="s">
        <v>223</v>
      </c>
      <c r="D6" s="2">
        <v>9600</v>
      </c>
      <c r="E6" s="2">
        <v>8000</v>
      </c>
      <c r="F6" s="2">
        <v>24400</v>
      </c>
    </row>
    <row r="7" spans="1:6" x14ac:dyDescent="0.4">
      <c r="A7" s="1" t="s">
        <v>211</v>
      </c>
      <c r="B7" s="1" t="s">
        <v>217</v>
      </c>
      <c r="C7" s="1" t="s">
        <v>220</v>
      </c>
      <c r="D7" s="2">
        <v>10800</v>
      </c>
      <c r="E7" s="2">
        <v>6000</v>
      </c>
      <c r="F7" s="2">
        <v>20200</v>
      </c>
    </row>
    <row r="8" spans="1:6" x14ac:dyDescent="0.4">
      <c r="A8" s="1" t="s">
        <v>212</v>
      </c>
      <c r="B8" s="1" t="s">
        <v>218</v>
      </c>
      <c r="C8" s="1" t="s">
        <v>223</v>
      </c>
      <c r="D8" s="2">
        <v>8400</v>
      </c>
      <c r="E8" s="2">
        <v>8000</v>
      </c>
      <c r="F8" s="2">
        <v>21500</v>
      </c>
    </row>
    <row r="9" spans="1:6" x14ac:dyDescent="0.4">
      <c r="A9" s="1" t="s">
        <v>213</v>
      </c>
      <c r="B9" s="1" t="s">
        <v>219</v>
      </c>
      <c r="C9" s="1" t="s">
        <v>223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F14"/>
  <sheetViews>
    <sheetView workbookViewId="0">
      <selection activeCell="A3" sqref="A3:F14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6" ht="20.399999999999999" x14ac:dyDescent="0.4">
      <c r="A1" s="20" t="s">
        <v>224</v>
      </c>
      <c r="B1" s="20"/>
      <c r="C1" s="20"/>
      <c r="D1" s="20"/>
      <c r="E1" s="20"/>
      <c r="F1" s="20"/>
    </row>
    <row r="3" spans="1:6" x14ac:dyDescent="0.4">
      <c r="A3" s="21" t="s">
        <v>56</v>
      </c>
      <c r="B3" s="21" t="s">
        <v>57</v>
      </c>
      <c r="C3" s="21" t="s">
        <v>58</v>
      </c>
      <c r="D3" s="21"/>
      <c r="E3" s="21"/>
      <c r="F3" s="21" t="s">
        <v>59</v>
      </c>
    </row>
    <row r="4" spans="1:6" x14ac:dyDescent="0.4">
      <c r="A4" s="21"/>
      <c r="B4" s="21"/>
      <c r="C4" s="12" t="s">
        <v>60</v>
      </c>
      <c r="D4" s="12" t="s">
        <v>61</v>
      </c>
      <c r="E4" s="12" t="s">
        <v>62</v>
      </c>
      <c r="F4" s="21"/>
    </row>
    <row r="5" spans="1:6" x14ac:dyDescent="0.4">
      <c r="A5" s="13">
        <v>2014</v>
      </c>
      <c r="B5" s="14">
        <v>43268</v>
      </c>
      <c r="C5" s="14">
        <v>6068</v>
      </c>
      <c r="D5" s="13">
        <v>14.2</v>
      </c>
      <c r="E5" s="13">
        <v>-8.9</v>
      </c>
      <c r="F5" s="13">
        <v>3.56</v>
      </c>
    </row>
    <row r="6" spans="1:6" x14ac:dyDescent="0.4">
      <c r="A6" s="13">
        <v>2015</v>
      </c>
      <c r="B6" s="14">
        <v>43663</v>
      </c>
      <c r="C6" s="14">
        <v>5707</v>
      </c>
      <c r="D6" s="13">
        <v>13.1</v>
      </c>
      <c r="E6" s="13">
        <v>-5.9</v>
      </c>
      <c r="F6" s="13">
        <v>3.48</v>
      </c>
    </row>
    <row r="7" spans="1:6" x14ac:dyDescent="0.4">
      <c r="A7" s="13">
        <v>2016</v>
      </c>
      <c r="B7" s="14">
        <v>44056</v>
      </c>
      <c r="C7" s="14">
        <v>5407</v>
      </c>
      <c r="D7" s="13">
        <v>12.3</v>
      </c>
      <c r="E7" s="13">
        <v>-5.3</v>
      </c>
      <c r="F7" s="13">
        <v>3.41</v>
      </c>
    </row>
    <row r="8" spans="1:6" x14ac:dyDescent="0.4">
      <c r="A8" s="13">
        <v>2017</v>
      </c>
      <c r="B8" s="14">
        <v>44453</v>
      </c>
      <c r="C8" s="14">
        <v>5167</v>
      </c>
      <c r="D8" s="13">
        <v>11.6</v>
      </c>
      <c r="E8" s="13">
        <v>-4.4000000000000004</v>
      </c>
      <c r="F8" s="13">
        <v>3.32</v>
      </c>
    </row>
    <row r="9" spans="1:6" x14ac:dyDescent="0.4">
      <c r="A9" s="13">
        <v>2018</v>
      </c>
      <c r="B9" s="14">
        <v>45093</v>
      </c>
      <c r="C9" s="14">
        <v>4851</v>
      </c>
      <c r="D9" s="13">
        <v>10.9</v>
      </c>
      <c r="E9" s="13">
        <v>-6.1</v>
      </c>
      <c r="F9" s="13">
        <v>3.23</v>
      </c>
    </row>
    <row r="10" spans="1:6" x14ac:dyDescent="0.4">
      <c r="A10" s="13">
        <v>2019</v>
      </c>
      <c r="B10" s="14">
        <v>45545</v>
      </c>
      <c r="C10" s="14">
        <v>4692</v>
      </c>
      <c r="D10" s="13">
        <v>10.3</v>
      </c>
      <c r="E10" s="13">
        <v>-3.3</v>
      </c>
      <c r="F10" s="13">
        <v>3.17</v>
      </c>
    </row>
    <row r="11" spans="1:6" x14ac:dyDescent="0.4">
      <c r="A11" s="13">
        <v>2020</v>
      </c>
      <c r="B11" s="14">
        <v>45991</v>
      </c>
      <c r="C11" s="14">
        <v>4468</v>
      </c>
      <c r="D11" s="13">
        <v>9.6999999999999993</v>
      </c>
      <c r="E11" s="13">
        <v>-4.8</v>
      </c>
      <c r="F11" s="13">
        <v>3.12</v>
      </c>
    </row>
    <row r="12" spans="1:6" x14ac:dyDescent="0.4">
      <c r="A12" s="13">
        <v>2021</v>
      </c>
      <c r="B12" s="14">
        <v>46430</v>
      </c>
      <c r="C12" s="14">
        <v>4400</v>
      </c>
      <c r="D12" s="13">
        <v>9.5</v>
      </c>
      <c r="E12" s="13">
        <v>-1.5</v>
      </c>
      <c r="F12" s="13">
        <v>3.11</v>
      </c>
    </row>
    <row r="13" spans="1:6" x14ac:dyDescent="0.4">
      <c r="A13" s="13">
        <v>2022</v>
      </c>
      <c r="B13" s="14">
        <v>46858</v>
      </c>
      <c r="C13" s="14">
        <v>4210</v>
      </c>
      <c r="D13" s="13">
        <v>9.1999999999999993</v>
      </c>
      <c r="E13" s="13">
        <v>-4.3</v>
      </c>
      <c r="F13" s="13">
        <v>3.05</v>
      </c>
    </row>
    <row r="14" spans="1:6" x14ac:dyDescent="0.4">
      <c r="A14" s="13">
        <v>2023</v>
      </c>
      <c r="B14" s="14">
        <v>47275</v>
      </c>
      <c r="C14" s="14">
        <v>4032</v>
      </c>
      <c r="D14" s="13">
        <v>8.6999999999999993</v>
      </c>
      <c r="E14" s="13">
        <v>-4.2</v>
      </c>
      <c r="F14" s="13">
        <v>2.91</v>
      </c>
    </row>
  </sheetData>
  <mergeCells count="5">
    <mergeCell ref="A1:F1"/>
    <mergeCell ref="A3:A4"/>
    <mergeCell ref="B3:B4"/>
    <mergeCell ref="C3:E3"/>
    <mergeCell ref="F3:F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G19"/>
  <sheetViews>
    <sheetView workbookViewId="0">
      <selection activeCell="C6" sqref="C6"/>
    </sheetView>
  </sheetViews>
  <sheetFormatPr defaultRowHeight="17.399999999999999" x14ac:dyDescent="0.4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 x14ac:dyDescent="0.4">
      <c r="A1" s="22" t="s">
        <v>63</v>
      </c>
      <c r="B1" s="22"/>
      <c r="C1" s="22"/>
      <c r="D1" s="22"/>
      <c r="E1" s="22"/>
      <c r="F1" s="22"/>
      <c r="G1" s="22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17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15" t="s">
        <v>75</v>
      </c>
      <c r="C6" s="19">
        <v>300</v>
      </c>
      <c r="D6" s="1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18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28" t="s">
        <v>226</v>
      </c>
      <c r="B14" s="28" t="s">
        <v>225</v>
      </c>
    </row>
    <row r="15" spans="1:7" x14ac:dyDescent="0.4">
      <c r="A15" t="b">
        <f>RIGHT(B4,1)="트"</f>
        <v>1</v>
      </c>
    </row>
    <row r="16" spans="1:7" x14ac:dyDescent="0.4">
      <c r="B16" s="28" t="s">
        <v>227</v>
      </c>
    </row>
    <row r="18" spans="1:7" x14ac:dyDescent="0.4">
      <c r="A18" s="5" t="s">
        <v>65</v>
      </c>
      <c r="B18" s="5" t="s">
        <v>67</v>
      </c>
      <c r="C18" s="5" t="s">
        <v>70</v>
      </c>
      <c r="D18" s="1"/>
      <c r="E18" s="1"/>
      <c r="F18" s="1"/>
      <c r="G18" s="1"/>
    </row>
    <row r="19" spans="1:7" x14ac:dyDescent="0.4">
      <c r="A19" s="5" t="s">
        <v>82</v>
      </c>
      <c r="B19" s="6">
        <v>1300</v>
      </c>
      <c r="C19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sheetPr codeName="Sheet4"/>
  <dimension ref="A1:I36"/>
  <sheetViews>
    <sheetView zoomScale="115" zoomScaleNormal="115" workbookViewId="0">
      <selection activeCell="G36" sqref="G36"/>
    </sheetView>
  </sheetViews>
  <sheetFormatPr defaultRowHeight="17.399999999999999" x14ac:dyDescent="0.4"/>
  <cols>
    <col min="2" max="2" width="10.69921875" bestFit="1" customWidth="1"/>
    <col min="7" max="7" width="10.69921875" bestFit="1" customWidth="1"/>
  </cols>
  <sheetData>
    <row r="1" spans="1:9" x14ac:dyDescent="0.4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4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4">
      <c r="A3" s="5" t="s">
        <v>185</v>
      </c>
      <c r="B3" s="11">
        <v>45481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4">
      <c r="A4" s="5" t="s">
        <v>186</v>
      </c>
      <c r="B4" s="11">
        <v>45515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4">
      <c r="A5" s="5" t="s">
        <v>187</v>
      </c>
      <c r="B5" s="11">
        <v>45528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4">
      <c r="A6" s="5" t="s">
        <v>188</v>
      </c>
      <c r="B6" s="11">
        <v>45538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4">
      <c r="A7" s="5" t="s">
        <v>189</v>
      </c>
      <c r="B7" s="11">
        <v>45554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4">
      <c r="A8" s="5" t="s">
        <v>190</v>
      </c>
      <c r="B8" s="11">
        <v>45565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4">
      <c r="A9" s="5" t="s">
        <v>191</v>
      </c>
      <c r="B9" s="11">
        <v>45572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4">
      <c r="A10" s="5" t="s">
        <v>192</v>
      </c>
      <c r="B10" s="11">
        <v>45591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4">
      <c r="A11" s="5" t="s">
        <v>193</v>
      </c>
      <c r="B11" s="11">
        <v>45608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4">
      <c r="A12" s="5" t="s">
        <v>194</v>
      </c>
      <c r="B12" s="11">
        <v>45621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4">
      <c r="A16" s="5">
        <v>152001</v>
      </c>
      <c r="B16" s="5" t="s">
        <v>14</v>
      </c>
      <c r="C16" s="5">
        <v>12.5</v>
      </c>
      <c r="D16" s="5" t="e">
        <f ca="1">SWITCH(C16,SMALL($C$16:$C$23, 1), "1위",SMALL($C$16:$C$23, 2), "2위",SMALL($C$16:$C$23,3),"3위","")</f>
        <v>#NAME?</v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4">
      <c r="A17" s="5">
        <v>152002</v>
      </c>
      <c r="B17" s="5" t="s">
        <v>6</v>
      </c>
      <c r="C17" s="5">
        <v>12.4</v>
      </c>
      <c r="D17" s="5" t="e">
        <f t="shared" ref="D17:D23" ca="1" si="2">SWITCH(C17,SMALL($C$16:$C$23, 1), "1위",SMALL($C$16:$C$23, 2), "2위",SMALL($C$16:$C$23,3),"3위","")</f>
        <v>#NAME?</v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4">
      <c r="A18" s="5">
        <v>152003</v>
      </c>
      <c r="B18" s="5" t="s">
        <v>4</v>
      </c>
      <c r="C18" s="5">
        <v>12.9</v>
      </c>
      <c r="D18" s="5" t="e">
        <f t="shared" ca="1" si="2"/>
        <v>#NAME?</v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4">
      <c r="A19" s="5">
        <v>152004</v>
      </c>
      <c r="B19" s="5" t="s">
        <v>7</v>
      </c>
      <c r="C19" s="5">
        <v>12.5</v>
      </c>
      <c r="D19" s="5" t="e">
        <f t="shared" ca="1" si="2"/>
        <v>#NAME?</v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4">
      <c r="A20" s="5">
        <v>152005</v>
      </c>
      <c r="B20" s="5" t="s">
        <v>5</v>
      </c>
      <c r="C20" s="5">
        <v>11.8</v>
      </c>
      <c r="D20" s="5" t="e">
        <f t="shared" ca="1" si="2"/>
        <v>#NAME?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4">
      <c r="A21" s="5">
        <v>152006</v>
      </c>
      <c r="B21" s="5" t="s">
        <v>15</v>
      </c>
      <c r="C21" s="5">
        <v>12.3</v>
      </c>
      <c r="D21" s="5" t="e">
        <f t="shared" ca="1" si="2"/>
        <v>#NAME?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4">
      <c r="A22" s="5">
        <v>152007</v>
      </c>
      <c r="B22" s="5" t="s">
        <v>16</v>
      </c>
      <c r="C22" s="5">
        <v>12.8</v>
      </c>
      <c r="D22" s="5" t="e">
        <f t="shared" ca="1" si="2"/>
        <v>#NAME?</v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4">
      <c r="A23" s="5">
        <v>152008</v>
      </c>
      <c r="B23" s="5" t="s">
        <v>17</v>
      </c>
      <c r="C23" s="5">
        <v>12.1</v>
      </c>
      <c r="D23" s="5" t="e">
        <f t="shared" ca="1" si="2"/>
        <v>#NAME?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4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4">
      <c r="A25" s="3" t="s">
        <v>31</v>
      </c>
      <c r="B25" s="4" t="s">
        <v>32</v>
      </c>
    </row>
    <row r="26" spans="1:9" x14ac:dyDescent="0.4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23" t="s">
        <v>201</v>
      </c>
      <c r="H26" s="23"/>
      <c r="I26" s="23"/>
    </row>
    <row r="27" spans="1:9" x14ac:dyDescent="0.4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24">
        <f>COUNTIF(I16:I24,"&gt;=80")/COUNT(I16:I24)</f>
        <v>0.44444444444444442</v>
      </c>
      <c r="H27" s="24"/>
      <c r="I27" s="24"/>
    </row>
    <row r="28" spans="1:9" x14ac:dyDescent="0.4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4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4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4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4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">
      <c r="A36" s="25" t="s">
        <v>55</v>
      </c>
      <c r="B36" s="26"/>
      <c r="C36" s="5">
        <f>TRUNC(SUMIF($E$27:$E$35,"합격",C27:C35)/COUNTIF($E$27:$E$35,"합격"))</f>
        <v>76</v>
      </c>
      <c r="D36" s="5">
        <f>TRUNC(SUMIF($E$27:$E$35,"합격",D27:D35)/COUNTIF($E$27:$E$35,"합격"))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A1:G28"/>
  <sheetViews>
    <sheetView workbookViewId="0">
      <selection activeCell="G15" sqref="G15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3" width="7.3984375" bestFit="1" customWidth="1"/>
    <col min="4" max="6" width="9.19921875" bestFit="1" customWidth="1"/>
    <col min="7" max="7" width="10.69921875" bestFit="1" customWidth="1"/>
  </cols>
  <sheetData>
    <row r="1" spans="1:7" ht="21" x14ac:dyDescent="0.4">
      <c r="A1" s="22" t="s">
        <v>83</v>
      </c>
      <c r="B1" s="22"/>
      <c r="C1" s="22"/>
      <c r="D1" s="22"/>
      <c r="E1" s="22"/>
      <c r="F1" s="22"/>
      <c r="G1" s="22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29" t="s">
        <v>234</v>
      </c>
      <c r="B15" t="s">
        <v>228</v>
      </c>
    </row>
    <row r="17" spans="1:7" x14ac:dyDescent="0.4">
      <c r="A17" s="29" t="s">
        <v>232</v>
      </c>
      <c r="B17" s="29" t="s">
        <v>231</v>
      </c>
    </row>
    <row r="18" spans="1:7" x14ac:dyDescent="0.4">
      <c r="A18" s="29" t="s">
        <v>229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230</v>
      </c>
    </row>
    <row r="19" spans="1:7" x14ac:dyDescent="0.4">
      <c r="A19" s="30" t="s">
        <v>15</v>
      </c>
      <c r="B19" s="31" t="s">
        <v>233</v>
      </c>
      <c r="C19" s="31" t="s">
        <v>233</v>
      </c>
      <c r="D19" s="31">
        <v>595000</v>
      </c>
      <c r="E19" s="31" t="s">
        <v>233</v>
      </c>
      <c r="F19" s="31" t="s">
        <v>233</v>
      </c>
      <c r="G19" s="31">
        <v>595000</v>
      </c>
    </row>
    <row r="20" spans="1:7" x14ac:dyDescent="0.4">
      <c r="A20" s="30" t="s">
        <v>5</v>
      </c>
      <c r="B20" s="31">
        <v>305000</v>
      </c>
      <c r="C20" s="31" t="s">
        <v>233</v>
      </c>
      <c r="D20" s="31" t="s">
        <v>233</v>
      </c>
      <c r="E20" s="31" t="s">
        <v>233</v>
      </c>
      <c r="F20" s="31" t="s">
        <v>233</v>
      </c>
      <c r="G20" s="31">
        <v>305000</v>
      </c>
    </row>
    <row r="21" spans="1:7" x14ac:dyDescent="0.4">
      <c r="A21" s="30" t="s">
        <v>91</v>
      </c>
      <c r="B21" s="31">
        <v>290000</v>
      </c>
      <c r="C21" s="31" t="s">
        <v>233</v>
      </c>
      <c r="D21" s="31" t="s">
        <v>233</v>
      </c>
      <c r="E21" s="31" t="s">
        <v>233</v>
      </c>
      <c r="F21" s="31" t="s">
        <v>233</v>
      </c>
      <c r="G21" s="31">
        <v>290000</v>
      </c>
    </row>
    <row r="22" spans="1:7" x14ac:dyDescent="0.4">
      <c r="A22" s="30" t="s">
        <v>99</v>
      </c>
      <c r="B22" s="31">
        <v>325000</v>
      </c>
      <c r="C22" s="31" t="s">
        <v>233</v>
      </c>
      <c r="D22" s="31" t="s">
        <v>233</v>
      </c>
      <c r="E22" s="31" t="s">
        <v>233</v>
      </c>
      <c r="F22" s="31" t="s">
        <v>233</v>
      </c>
      <c r="G22" s="31">
        <v>325000</v>
      </c>
    </row>
    <row r="23" spans="1:7" x14ac:dyDescent="0.4">
      <c r="A23" s="30" t="s">
        <v>104</v>
      </c>
      <c r="B23" s="31" t="s">
        <v>233</v>
      </c>
      <c r="C23" s="31">
        <v>480000</v>
      </c>
      <c r="D23" s="31" t="s">
        <v>233</v>
      </c>
      <c r="E23" s="31" t="s">
        <v>233</v>
      </c>
      <c r="F23" s="31" t="s">
        <v>233</v>
      </c>
      <c r="G23" s="31">
        <v>480000</v>
      </c>
    </row>
    <row r="24" spans="1:7" x14ac:dyDescent="0.4">
      <c r="A24" s="30" t="s">
        <v>7</v>
      </c>
      <c r="B24" s="31" t="s">
        <v>233</v>
      </c>
      <c r="C24" s="31">
        <v>480000</v>
      </c>
      <c r="D24" s="31" t="s">
        <v>233</v>
      </c>
      <c r="E24" s="31" t="s">
        <v>233</v>
      </c>
      <c r="F24" s="31" t="s">
        <v>233</v>
      </c>
      <c r="G24" s="31">
        <v>480000</v>
      </c>
    </row>
    <row r="25" spans="1:7" x14ac:dyDescent="0.4">
      <c r="A25" s="30" t="s">
        <v>108</v>
      </c>
      <c r="B25" s="31" t="s">
        <v>233</v>
      </c>
      <c r="C25" s="31" t="s">
        <v>233</v>
      </c>
      <c r="D25" s="31" t="s">
        <v>233</v>
      </c>
      <c r="E25" s="31">
        <v>730000</v>
      </c>
      <c r="F25" s="31" t="s">
        <v>233</v>
      </c>
      <c r="G25" s="31">
        <v>730000</v>
      </c>
    </row>
    <row r="26" spans="1:7" x14ac:dyDescent="0.4">
      <c r="A26" s="30" t="s">
        <v>101</v>
      </c>
      <c r="B26" s="31" t="s">
        <v>233</v>
      </c>
      <c r="C26" s="31" t="s">
        <v>233</v>
      </c>
      <c r="D26" s="31" t="s">
        <v>233</v>
      </c>
      <c r="E26" s="31" t="s">
        <v>233</v>
      </c>
      <c r="F26" s="31">
        <v>1000000</v>
      </c>
      <c r="G26" s="31">
        <v>1000000</v>
      </c>
    </row>
    <row r="27" spans="1:7" x14ac:dyDescent="0.4">
      <c r="A27" s="30" t="s">
        <v>106</v>
      </c>
      <c r="B27" s="31" t="s">
        <v>233</v>
      </c>
      <c r="C27" s="31">
        <v>465000</v>
      </c>
      <c r="D27" s="31" t="s">
        <v>233</v>
      </c>
      <c r="E27" s="31" t="s">
        <v>233</v>
      </c>
      <c r="F27" s="31" t="s">
        <v>233</v>
      </c>
      <c r="G27" s="31">
        <v>465000</v>
      </c>
    </row>
    <row r="28" spans="1:7" x14ac:dyDescent="0.4">
      <c r="A28" s="30" t="s">
        <v>230</v>
      </c>
      <c r="B28" s="31">
        <v>325000</v>
      </c>
      <c r="C28" s="31">
        <v>480000</v>
      </c>
      <c r="D28" s="31">
        <v>595000</v>
      </c>
      <c r="E28" s="31">
        <v>730000</v>
      </c>
      <c r="F28" s="31">
        <v>1000000</v>
      </c>
      <c r="G28" s="31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A1:G8"/>
  <sheetViews>
    <sheetView workbookViewId="0">
      <selection activeCell="G8" sqref="G8"/>
    </sheetView>
  </sheetViews>
  <sheetFormatPr defaultRowHeight="17.399999999999999" x14ac:dyDescent="0.4"/>
  <sheetData>
    <row r="1" spans="1:7" x14ac:dyDescent="0.4">
      <c r="A1" s="27" t="s">
        <v>63</v>
      </c>
      <c r="B1" s="27"/>
      <c r="C1" s="27"/>
      <c r="D1" s="27"/>
      <c r="F1" s="4" t="s">
        <v>110</v>
      </c>
    </row>
    <row r="2" spans="1:7" x14ac:dyDescent="0.4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>C4/B4</f>
        <v>0.41632653061224489</v>
      </c>
    </row>
    <row r="4" spans="1:7" x14ac:dyDescent="0.4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4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4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4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4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A1:E12"/>
  <sheetViews>
    <sheetView workbookViewId="0">
      <selection activeCell="N8" sqref="N8"/>
    </sheetView>
  </sheetViews>
  <sheetFormatPr defaultRowHeight="17.399999999999999" x14ac:dyDescent="0.4"/>
  <sheetData>
    <row r="1" spans="1:5" ht="21" x14ac:dyDescent="0.4">
      <c r="A1" s="22" t="s">
        <v>119</v>
      </c>
      <c r="B1" s="22"/>
      <c r="C1" s="22"/>
      <c r="D1" s="22"/>
      <c r="E1" s="22"/>
    </row>
    <row r="3" spans="1:5" x14ac:dyDescent="0.4">
      <c r="A3" s="5" t="s">
        <v>120</v>
      </c>
      <c r="B3" s="32" t="s">
        <v>235</v>
      </c>
      <c r="C3" s="5" t="s">
        <v>122</v>
      </c>
      <c r="D3" s="5" t="s">
        <v>123</v>
      </c>
      <c r="E3" s="5" t="s">
        <v>124</v>
      </c>
    </row>
    <row r="4" spans="1:5" x14ac:dyDescent="0.4">
      <c r="A4" s="5" t="s">
        <v>125</v>
      </c>
      <c r="B4" s="32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4">
      <c r="A5" s="5" t="s">
        <v>127</v>
      </c>
      <c r="B5" s="32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4">
      <c r="A6" s="5" t="s">
        <v>129</v>
      </c>
      <c r="B6" s="32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5" t="s">
        <v>131</v>
      </c>
      <c r="B7" s="32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5" t="s">
        <v>132</v>
      </c>
      <c r="B8" s="32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5" t="s">
        <v>133</v>
      </c>
      <c r="B9" s="32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5" t="s">
        <v>134</v>
      </c>
      <c r="B10" s="32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5" t="s">
        <v>135</v>
      </c>
      <c r="B11" s="32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5" t="s">
        <v>136</v>
      </c>
      <c r="B12" s="32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7620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8"/>
  <dimension ref="A1:E13"/>
  <sheetViews>
    <sheetView tabSelected="1" topLeftCell="A10" workbookViewId="0">
      <selection activeCell="O16" sqref="O16"/>
    </sheetView>
  </sheetViews>
  <sheetFormatPr defaultRowHeight="17.399999999999999" x14ac:dyDescent="0.4"/>
  <sheetData>
    <row r="1" spans="1:5" ht="21" x14ac:dyDescent="0.4">
      <c r="A1" s="22" t="s">
        <v>137</v>
      </c>
      <c r="B1" s="22"/>
      <c r="C1" s="22"/>
      <c r="D1" s="22"/>
      <c r="E1" s="22"/>
    </row>
    <row r="3" spans="1:5" x14ac:dyDescent="0.4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4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YE JIN JANG</cp:lastModifiedBy>
  <dcterms:created xsi:type="dcterms:W3CDTF">2023-04-27T08:01:32Z</dcterms:created>
  <dcterms:modified xsi:type="dcterms:W3CDTF">2024-11-13T05:46:28Z</dcterms:modified>
</cp:coreProperties>
</file>