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_학습자료_241127 update\04 실전모의고사\"/>
    </mc:Choice>
  </mc:AlternateContent>
  <xr:revisionPtr revIDLastSave="0" documentId="13_ncr:1_{6BA4041C-105A-4720-8D1D-BCEE954C74D2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SMALL" hidden="1" xlm="1">#NAME?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D36" i="9"/>
  <c r="A15" i="3"/>
  <c r="C36" i="9"/>
  <c r="G27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<sst xmlns="http://schemas.openxmlformats.org/spreadsheetml/2006/main" count="340" uniqueCount="232">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</sst>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.0&quot;%&quot;"/>
    <numFmt numFmtId="178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D7-47C8-A39A-04C1B1CB9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76200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F74B09DF-3A16-6DD1-236B-BCA4812E65B9}"/>
            </a:ext>
          </a:extLst>
        </xdr:cNvPr>
        <xdr:cNvSpPr/>
      </xdr:nvSpPr>
      <xdr:spPr>
        <a:xfrm>
          <a:off x="4023360" y="2110740"/>
          <a:ext cx="1341120" cy="5867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hkim" refreshedDate="46157.919720833335" createdVersion="8" refreshedVersion="8" minRefreshableVersion="3" recordCount="9" xr:uid="{39C090AC-05BA-4550-AEBC-61A35810B8AB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1C7DBA-B3DF-406B-BC09-94DCCFF8F9FB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4" numFmtId="17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E14" sqref="E14"/>
    </sheetView>
  </sheetViews>
  <sheetFormatPr defaultRowHeight="17.399999999999999" x14ac:dyDescent="0.4"/>
  <cols>
    <col min="6" max="6" width="9.19921875" bestFit="1" customWidth="1"/>
  </cols>
  <sheetData>
    <row r="1" spans="1:6" x14ac:dyDescent="0.4">
      <c r="A1" t="s">
        <v>1</v>
      </c>
    </row>
    <row r="3" spans="1:6" x14ac:dyDescent="0.4">
      <c r="A3" s="1" t="s">
        <v>201</v>
      </c>
      <c r="B3" s="1" t="s">
        <v>208</v>
      </c>
      <c r="C3" s="1" t="s">
        <v>215</v>
      </c>
      <c r="D3" s="1" t="s">
        <v>219</v>
      </c>
      <c r="E3" s="1" t="s">
        <v>220</v>
      </c>
      <c r="F3" s="1" t="s">
        <v>221</v>
      </c>
    </row>
    <row r="4" spans="1:6" x14ac:dyDescent="0.4">
      <c r="A4" s="1" t="s">
        <v>202</v>
      </c>
      <c r="B4" s="1" t="s">
        <v>209</v>
      </c>
      <c r="C4" s="1" t="s">
        <v>216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203</v>
      </c>
      <c r="B5" s="1" t="s">
        <v>210</v>
      </c>
      <c r="C5" s="1" t="s">
        <v>217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204</v>
      </c>
      <c r="B6" s="1" t="s">
        <v>211</v>
      </c>
      <c r="C6" s="1" t="s">
        <v>218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205</v>
      </c>
      <c r="B7" s="1" t="s">
        <v>212</v>
      </c>
      <c r="C7" s="1" t="s">
        <v>216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206</v>
      </c>
      <c r="B8" s="1" t="s">
        <v>213</v>
      </c>
      <c r="C8" s="1" t="s">
        <v>218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207</v>
      </c>
      <c r="B9" s="1" t="s">
        <v>214</v>
      </c>
      <c r="C9" s="1" t="s">
        <v>218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N14" sqref="N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222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topLeftCell="A7" workbookViewId="0">
      <selection activeCell="I21" sqref="I21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231</v>
      </c>
      <c r="B14" s="24" t="s">
        <v>223</v>
      </c>
    </row>
    <row r="15" spans="1:7" x14ac:dyDescent="0.4">
      <c r="A15" s="24" t="b">
        <f>RIGHT(B4,1)="트"</f>
        <v>1</v>
      </c>
    </row>
    <row r="16" spans="1:7" x14ac:dyDescent="0.4">
      <c r="B16" s="24" t="s">
        <v>224</v>
      </c>
    </row>
    <row r="18" spans="1:7" x14ac:dyDescent="0.4">
      <c r="A18" s="5" t="s">
        <v>65</v>
      </c>
      <c r="B18" s="5" t="s">
        <v>67</v>
      </c>
      <c r="C18" s="5" t="s">
        <v>70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6" workbookViewId="0">
      <selection activeCell="D36" sqref="D3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179</v>
      </c>
      <c r="B1" s="4" t="s">
        <v>180</v>
      </c>
      <c r="F1" s="3" t="s">
        <v>150</v>
      </c>
      <c r="G1" s="4" t="s">
        <v>151</v>
      </c>
    </row>
    <row r="2" spans="1:9" x14ac:dyDescent="0.4">
      <c r="A2" s="5" t="s">
        <v>181</v>
      </c>
      <c r="B2" s="5" t="s">
        <v>182</v>
      </c>
      <c r="C2" s="5" t="s">
        <v>183</v>
      </c>
      <c r="D2" s="10" t="s">
        <v>2</v>
      </c>
      <c r="F2" s="5" t="s">
        <v>152</v>
      </c>
      <c r="G2" s="5" t="s">
        <v>119</v>
      </c>
      <c r="H2" s="5" t="s">
        <v>153</v>
      </c>
      <c r="I2" s="10" t="s">
        <v>120</v>
      </c>
    </row>
    <row r="3" spans="1:9" x14ac:dyDescent="0.4">
      <c r="A3" s="5" t="s">
        <v>184</v>
      </c>
      <c r="B3" s="11">
        <v>45481</v>
      </c>
      <c r="C3" s="6">
        <v>36500</v>
      </c>
      <c r="D3" s="5" t="str">
        <f>IF(OR(MONTH(B3)=8,MONTH(B3)=10),"신제품"," ")</f>
        <v xml:space="preserve"> </v>
      </c>
      <c r="F3" s="5" t="s">
        <v>154</v>
      </c>
      <c r="G3" s="5" t="s">
        <v>155</v>
      </c>
      <c r="H3" s="5" t="s">
        <v>156</v>
      </c>
      <c r="I3" s="5" t="str">
        <f>CHOOSE(RIGHT(F3,1),"총무부","관리부","영업부","생산부")</f>
        <v>영업부</v>
      </c>
    </row>
    <row r="4" spans="1:9" x14ac:dyDescent="0.4">
      <c r="A4" s="5" t="s">
        <v>185</v>
      </c>
      <c r="B4" s="11">
        <v>45515</v>
      </c>
      <c r="C4" s="6">
        <v>65200</v>
      </c>
      <c r="D4" s="5" t="str">
        <f t="shared" ref="D4:D12" si="0">IF(OR(MONTH(B4)=8,MONTH(B4)=10),"신제품"," ")</f>
        <v>신제품</v>
      </c>
      <c r="F4" s="5" t="s">
        <v>157</v>
      </c>
      <c r="G4" s="5" t="s">
        <v>158</v>
      </c>
      <c r="H4" s="5" t="s">
        <v>156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186</v>
      </c>
      <c r="B5" s="11">
        <v>45528</v>
      </c>
      <c r="C5" s="6">
        <v>53600</v>
      </c>
      <c r="D5" s="5" t="str">
        <f t="shared" si="0"/>
        <v>신제품</v>
      </c>
      <c r="F5" s="5" t="s">
        <v>159</v>
      </c>
      <c r="G5" s="5" t="s">
        <v>160</v>
      </c>
      <c r="H5" s="5" t="s">
        <v>161</v>
      </c>
      <c r="I5" s="5" t="str">
        <f t="shared" si="1"/>
        <v>총무부</v>
      </c>
    </row>
    <row r="6" spans="1:9" x14ac:dyDescent="0.4">
      <c r="A6" s="5" t="s">
        <v>187</v>
      </c>
      <c r="B6" s="11">
        <v>45538</v>
      </c>
      <c r="C6" s="6">
        <v>39000</v>
      </c>
      <c r="D6" s="5" t="str">
        <f t="shared" si="0"/>
        <v xml:space="preserve"> </v>
      </c>
      <c r="F6" s="5" t="s">
        <v>162</v>
      </c>
      <c r="G6" s="5" t="s">
        <v>163</v>
      </c>
      <c r="H6" s="5" t="s">
        <v>161</v>
      </c>
      <c r="I6" s="5" t="str">
        <f t="shared" si="1"/>
        <v>생산부</v>
      </c>
    </row>
    <row r="7" spans="1:9" x14ac:dyDescent="0.4">
      <c r="A7" s="5" t="s">
        <v>188</v>
      </c>
      <c r="B7" s="11">
        <v>45554</v>
      </c>
      <c r="C7" s="6">
        <v>62000</v>
      </c>
      <c r="D7" s="5" t="str">
        <f t="shared" si="0"/>
        <v xml:space="preserve"> </v>
      </c>
      <c r="F7" s="5" t="s">
        <v>164</v>
      </c>
      <c r="G7" s="5" t="s">
        <v>165</v>
      </c>
      <c r="H7" s="5" t="s">
        <v>156</v>
      </c>
      <c r="I7" s="5" t="str">
        <f t="shared" si="1"/>
        <v>관리부</v>
      </c>
    </row>
    <row r="8" spans="1:9" x14ac:dyDescent="0.4">
      <c r="A8" s="5" t="s">
        <v>189</v>
      </c>
      <c r="B8" s="11">
        <v>45565</v>
      </c>
      <c r="C8" s="6">
        <v>55400</v>
      </c>
      <c r="D8" s="5" t="str">
        <f t="shared" si="0"/>
        <v xml:space="preserve"> </v>
      </c>
      <c r="F8" s="5" t="s">
        <v>166</v>
      </c>
      <c r="G8" s="5" t="s">
        <v>167</v>
      </c>
      <c r="H8" s="5" t="s">
        <v>168</v>
      </c>
      <c r="I8" s="5" t="str">
        <f t="shared" si="1"/>
        <v>관리부</v>
      </c>
    </row>
    <row r="9" spans="1:9" x14ac:dyDescent="0.4">
      <c r="A9" s="5" t="s">
        <v>190</v>
      </c>
      <c r="B9" s="11">
        <v>45572</v>
      </c>
      <c r="C9" s="6">
        <v>72000</v>
      </c>
      <c r="D9" s="5" t="str">
        <f t="shared" si="0"/>
        <v>신제품</v>
      </c>
      <c r="F9" s="5" t="s">
        <v>169</v>
      </c>
      <c r="G9" s="5" t="s">
        <v>170</v>
      </c>
      <c r="H9" s="5" t="s">
        <v>161</v>
      </c>
      <c r="I9" s="5" t="str">
        <f t="shared" si="1"/>
        <v>영업부</v>
      </c>
    </row>
    <row r="10" spans="1:9" x14ac:dyDescent="0.4">
      <c r="A10" s="5" t="s">
        <v>191</v>
      </c>
      <c r="B10" s="11">
        <v>45591</v>
      </c>
      <c r="C10" s="6">
        <v>48600</v>
      </c>
      <c r="D10" s="5" t="str">
        <f t="shared" si="0"/>
        <v>신제품</v>
      </c>
      <c r="F10" s="5" t="s">
        <v>171</v>
      </c>
      <c r="G10" s="5" t="s">
        <v>172</v>
      </c>
      <c r="H10" s="5" t="s">
        <v>168</v>
      </c>
      <c r="I10" s="5" t="str">
        <f t="shared" si="1"/>
        <v>총무부</v>
      </c>
    </row>
    <row r="11" spans="1:9" x14ac:dyDescent="0.4">
      <c r="A11" s="5" t="s">
        <v>192</v>
      </c>
      <c r="B11" s="11">
        <v>45608</v>
      </c>
      <c r="C11" s="6">
        <v>56000</v>
      </c>
      <c r="D11" s="5" t="str">
        <f t="shared" si="0"/>
        <v xml:space="preserve"> </v>
      </c>
      <c r="F11" s="5" t="s">
        <v>173</v>
      </c>
      <c r="G11" s="5" t="s">
        <v>174</v>
      </c>
      <c r="H11" s="5" t="s">
        <v>175</v>
      </c>
      <c r="I11" s="5" t="str">
        <f t="shared" si="1"/>
        <v>생산부</v>
      </c>
    </row>
    <row r="12" spans="1:9" x14ac:dyDescent="0.4">
      <c r="A12" s="5" t="s">
        <v>193</v>
      </c>
      <c r="B12" s="11">
        <v>45621</v>
      </c>
      <c r="C12" s="6">
        <v>47900</v>
      </c>
      <c r="D12" s="5" t="str">
        <f t="shared" si="0"/>
        <v xml:space="preserve"> </v>
      </c>
      <c r="F12" s="5" t="s">
        <v>176</v>
      </c>
      <c r="G12" s="5" t="s">
        <v>177</v>
      </c>
      <c r="H12" s="5" t="s">
        <v>178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194</v>
      </c>
      <c r="G15" s="5" t="s">
        <v>20</v>
      </c>
      <c r="H15" s="5" t="s">
        <v>195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 ")</f>
        <v xml:space="preserve"> </v>
      </c>
      <c r="F16" s="5" t="s">
        <v>22</v>
      </c>
      <c r="G16" s="7">
        <v>42527</v>
      </c>
      <c r="H16" s="5" t="s">
        <v>196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 ")</f>
        <v xml:space="preserve"> </v>
      </c>
      <c r="F17" s="5" t="s">
        <v>23</v>
      </c>
      <c r="G17" s="7">
        <v>43556</v>
      </c>
      <c r="H17" s="5" t="s">
        <v>196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 ")</f>
        <v xml:space="preserve"> </v>
      </c>
      <c r="F18" s="5" t="s">
        <v>24</v>
      </c>
      <c r="G18" s="7">
        <v>40669</v>
      </c>
      <c r="H18" s="5" t="s">
        <v>197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 ")</f>
        <v xml:space="preserve"> </v>
      </c>
      <c r="F19" s="5" t="s">
        <v>25</v>
      </c>
      <c r="G19" s="7">
        <v>40483</v>
      </c>
      <c r="H19" s="5" t="s">
        <v>197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 ")</f>
        <v>1위</v>
      </c>
      <c r="F20" s="5" t="s">
        <v>26</v>
      </c>
      <c r="G20" s="7">
        <v>43101</v>
      </c>
      <c r="H20" s="5" t="s">
        <v>198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 ")</f>
        <v>3위</v>
      </c>
      <c r="F21" s="5" t="s">
        <v>27</v>
      </c>
      <c r="G21" s="7">
        <v>38513</v>
      </c>
      <c r="H21" s="5" t="s">
        <v>198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 ")</f>
        <v xml:space="preserve"> </v>
      </c>
      <c r="F22" s="5" t="s">
        <v>28</v>
      </c>
      <c r="G22" s="7">
        <v>41528</v>
      </c>
      <c r="H22" s="5" t="s">
        <v>198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 ")</f>
        <v>2위</v>
      </c>
      <c r="F23" s="5" t="s">
        <v>29</v>
      </c>
      <c r="G23" s="7">
        <v>40339</v>
      </c>
      <c r="H23" s="5" t="s">
        <v>199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199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200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9" workbookViewId="0">
      <selection activeCell="C17" sqref="C17:G17"/>
      <pivotSelection pane="bottomRight" activeRow="16" activeCol="2" previousRow="16" previousCol="2" click="1" r:id="rId1">
        <pivotArea type="topRight" dataOnly="0" labelOnly="1" outline="0" fieldPosition="0"/>
      </pivotSelection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16.8984375" customWidth="1"/>
    <col min="4" max="4" width="16.69921875" customWidth="1"/>
    <col min="5" max="5" width="19.59765625" customWidth="1"/>
    <col min="6" max="6" width="14.8984375" customWidth="1"/>
    <col min="7" max="7" width="19.59765625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225</v>
      </c>
    </row>
    <row r="17" spans="1:7" x14ac:dyDescent="0.4">
      <c r="A17" s="25" t="s">
        <v>229</v>
      </c>
      <c r="B17" s="25" t="s">
        <v>228</v>
      </c>
    </row>
    <row r="18" spans="1:7" x14ac:dyDescent="0.4">
      <c r="A18" s="25" t="s">
        <v>226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227</v>
      </c>
    </row>
    <row r="19" spans="1:7" x14ac:dyDescent="0.4">
      <c r="A19" s="26" t="s">
        <v>15</v>
      </c>
      <c r="B19" s="27" t="s">
        <v>230</v>
      </c>
      <c r="C19" s="27" t="s">
        <v>230</v>
      </c>
      <c r="D19" s="27">
        <v>595000</v>
      </c>
      <c r="E19" s="27" t="s">
        <v>230</v>
      </c>
      <c r="F19" s="27" t="s">
        <v>230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230</v>
      </c>
      <c r="D20" s="27" t="s">
        <v>230</v>
      </c>
      <c r="E20" s="27" t="s">
        <v>230</v>
      </c>
      <c r="F20" s="27" t="s">
        <v>230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230</v>
      </c>
      <c r="D21" s="27" t="s">
        <v>230</v>
      </c>
      <c r="E21" s="27" t="s">
        <v>230</v>
      </c>
      <c r="F21" s="27" t="s">
        <v>230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230</v>
      </c>
      <c r="D22" s="27" t="s">
        <v>230</v>
      </c>
      <c r="E22" s="27" t="s">
        <v>230</v>
      </c>
      <c r="F22" s="27" t="s">
        <v>230</v>
      </c>
      <c r="G22" s="27">
        <v>325000</v>
      </c>
    </row>
    <row r="23" spans="1:7" x14ac:dyDescent="0.4">
      <c r="A23" s="26" t="s">
        <v>104</v>
      </c>
      <c r="B23" s="27" t="s">
        <v>230</v>
      </c>
      <c r="C23" s="27">
        <v>480000</v>
      </c>
      <c r="D23" s="27" t="s">
        <v>230</v>
      </c>
      <c r="E23" s="27" t="s">
        <v>230</v>
      </c>
      <c r="F23" s="27" t="s">
        <v>230</v>
      </c>
      <c r="G23" s="27">
        <v>480000</v>
      </c>
    </row>
    <row r="24" spans="1:7" x14ac:dyDescent="0.4">
      <c r="A24" s="26" t="s">
        <v>7</v>
      </c>
      <c r="B24" s="27" t="s">
        <v>230</v>
      </c>
      <c r="C24" s="27">
        <v>480000</v>
      </c>
      <c r="D24" s="27" t="s">
        <v>230</v>
      </c>
      <c r="E24" s="27" t="s">
        <v>230</v>
      </c>
      <c r="F24" s="27" t="s">
        <v>230</v>
      </c>
      <c r="G24" s="27">
        <v>480000</v>
      </c>
    </row>
    <row r="25" spans="1:7" x14ac:dyDescent="0.4">
      <c r="A25" s="26" t="s">
        <v>108</v>
      </c>
      <c r="B25" s="27" t="s">
        <v>230</v>
      </c>
      <c r="C25" s="27" t="s">
        <v>230</v>
      </c>
      <c r="D25" s="27" t="s">
        <v>230</v>
      </c>
      <c r="E25" s="27">
        <v>730000</v>
      </c>
      <c r="F25" s="27" t="s">
        <v>230</v>
      </c>
      <c r="G25" s="27">
        <v>730000</v>
      </c>
    </row>
    <row r="26" spans="1:7" x14ac:dyDescent="0.4">
      <c r="A26" s="26" t="s">
        <v>101</v>
      </c>
      <c r="B26" s="27" t="s">
        <v>230</v>
      </c>
      <c r="C26" s="27" t="s">
        <v>230</v>
      </c>
      <c r="D26" s="27" t="s">
        <v>230</v>
      </c>
      <c r="E26" s="27" t="s">
        <v>230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230</v>
      </c>
      <c r="C27" s="27">
        <v>465000</v>
      </c>
      <c r="D27" s="27" t="s">
        <v>230</v>
      </c>
      <c r="E27" s="27" t="s">
        <v>230</v>
      </c>
      <c r="F27" s="27" t="s">
        <v>230</v>
      </c>
      <c r="G27" s="27">
        <v>465000</v>
      </c>
    </row>
    <row r="28" spans="1:7" x14ac:dyDescent="0.4">
      <c r="A28" s="26" t="s">
        <v>227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I4" sqref="I4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/>
    </row>
    <row r="2" spans="1:7" x14ac:dyDescent="0.4">
      <c r="A2" s="5" t="s">
        <v>110</v>
      </c>
      <c r="B2" s="5" t="s">
        <v>111</v>
      </c>
      <c r="C2" s="5" t="s">
        <v>3</v>
      </c>
      <c r="D2" s="5" t="s">
        <v>112</v>
      </c>
      <c r="F2" s="5" t="s">
        <v>116</v>
      </c>
      <c r="G2" s="5" t="s">
        <v>117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113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114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115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9" sqref="K9"/>
    </sheetView>
  </sheetViews>
  <sheetFormatPr defaultRowHeight="17.399999999999999" x14ac:dyDescent="0.4"/>
  <sheetData>
    <row r="1" spans="1:5" ht="21" x14ac:dyDescent="0.4">
      <c r="A1" s="12" t="s">
        <v>118</v>
      </c>
      <c r="B1" s="12"/>
      <c r="C1" s="12"/>
      <c r="D1" s="12"/>
      <c r="E1" s="12"/>
    </row>
    <row r="3" spans="1:5" x14ac:dyDescent="0.4">
      <c r="A3" s="5" t="s">
        <v>119</v>
      </c>
      <c r="B3" s="28" t="s">
        <v>120</v>
      </c>
      <c r="C3" s="5" t="s">
        <v>121</v>
      </c>
      <c r="D3" s="5" t="s">
        <v>122</v>
      </c>
      <c r="E3" s="5" t="s">
        <v>123</v>
      </c>
    </row>
    <row r="4" spans="1:5" x14ac:dyDescent="0.4">
      <c r="A4" s="5" t="s">
        <v>124</v>
      </c>
      <c r="B4" s="29" t="s">
        <v>125</v>
      </c>
      <c r="C4" s="6">
        <v>20400</v>
      </c>
      <c r="D4" s="6">
        <v>9600</v>
      </c>
      <c r="E4" s="6">
        <f>SUM(C4:D4)</f>
        <v>30000</v>
      </c>
    </row>
    <row r="5" spans="1:5" x14ac:dyDescent="0.4">
      <c r="A5" s="5" t="s">
        <v>126</v>
      </c>
      <c r="B5" s="29" t="s">
        <v>127</v>
      </c>
      <c r="C5" s="6">
        <v>12000</v>
      </c>
      <c r="D5" s="6">
        <v>3600</v>
      </c>
      <c r="E5" s="6">
        <f t="shared" ref="E5:E12" si="0">SUM(C5:D5)</f>
        <v>15600</v>
      </c>
    </row>
    <row r="6" spans="1:5" x14ac:dyDescent="0.4">
      <c r="A6" s="5" t="s">
        <v>128</v>
      </c>
      <c r="B6" s="29" t="s">
        <v>129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130</v>
      </c>
      <c r="B7" s="29" t="s">
        <v>129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131</v>
      </c>
      <c r="B8" s="29" t="s">
        <v>129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132</v>
      </c>
      <c r="B9" s="29" t="s">
        <v>127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133</v>
      </c>
      <c r="B10" s="29" t="s">
        <v>125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134</v>
      </c>
      <c r="B11" s="29" t="s">
        <v>127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135</v>
      </c>
      <c r="B12" s="29" t="s">
        <v>127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1" workbookViewId="0">
      <selection activeCell="O16" sqref="O16"/>
    </sheetView>
  </sheetViews>
  <sheetFormatPr defaultRowHeight="17.399999999999999" x14ac:dyDescent="0.4"/>
  <sheetData>
    <row r="1" spans="1:5" ht="21" x14ac:dyDescent="0.4">
      <c r="A1" s="12" t="s">
        <v>136</v>
      </c>
      <c r="B1" s="12"/>
      <c r="C1" s="12"/>
      <c r="D1" s="12"/>
      <c r="E1" s="12"/>
    </row>
    <row r="3" spans="1:5" x14ac:dyDescent="0.4">
      <c r="A3" s="5" t="s">
        <v>137</v>
      </c>
      <c r="B3" s="5" t="s">
        <v>0</v>
      </c>
      <c r="C3" s="5" t="s">
        <v>138</v>
      </c>
      <c r="D3" s="5" t="s">
        <v>139</v>
      </c>
      <c r="E3" s="5" t="s">
        <v>140</v>
      </c>
    </row>
    <row r="4" spans="1:5" x14ac:dyDescent="0.4">
      <c r="A4" s="5">
        <v>1</v>
      </c>
      <c r="B4" s="5" t="s">
        <v>141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142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143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144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145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146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147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148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149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김진호</cp:lastModifiedBy>
  <dcterms:created xsi:type="dcterms:W3CDTF">2023-04-27T08:01:32Z</dcterms:created>
  <dcterms:modified xsi:type="dcterms:W3CDTF">2026-05-15T14:14:09Z</dcterms:modified>
</cp:coreProperties>
</file>