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6d3a486f824786/바탕 화면/"/>
    </mc:Choice>
  </mc:AlternateContent>
  <xr:revisionPtr revIDLastSave="126" documentId="8_{E691A912-F258-4A0E-AEDB-1663B45319C6}" xr6:coauthVersionLast="47" xr6:coauthVersionMax="47" xr10:uidLastSave="{A6F496B5-D0F4-4B30-8095-E4C9311CCEFE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'기본작업-3'!$A$18:$C$29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9" l="1" a="1"/>
  <c r="D17" i="9" s="1"/>
  <c r="D18" i="9" a="1"/>
  <c r="D18" i="9"/>
  <c r="D19" i="9" a="1"/>
  <c r="D19" i="9" s="1"/>
  <c r="D20" i="9" a="1"/>
  <c r="D20" i="9"/>
  <c r="D21" i="9" a="1"/>
  <c r="D21" i="9" s="1"/>
  <c r="D22" i="9" a="1"/>
  <c r="D22" i="9"/>
  <c r="D23" i="9" a="1"/>
  <c r="D23" i="9" s="1"/>
  <c r="D16" i="9" a="1"/>
  <c r="D16" i="9" s="1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D4" i="6"/>
  <c r="A15" i="3"/>
  <c r="D8" i="6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<sst xmlns="http://schemas.openxmlformats.org/spreadsheetml/2006/main" count="341" uniqueCount="236">
  <si>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</si>
  <si>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</si>
  <si>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</si>
  <si>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</si>
  <si>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</si>
  <si>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</si>
  <si>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</si>
  <si>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</si>
  <si>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</si>
  <si>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</si>
  <si>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</si>
  <si>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</si>
  <si>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</si>
  <si>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</si>
  <si>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</si>
  <si>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</si>
  <si>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</si>
  <si>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</si>
  <si>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</si>
  <si>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</si>
  <si>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</si>
  <si>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</si>
  <si>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</si>
  <si>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</si>
  <si>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</si>
  <si>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</si>
  <si>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</si>
  <si>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</si>
  <si>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</si>
  <si>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</si>
  <si>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</si>
  <si>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</si>
  <si>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</si>
  <si>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</si>
  <si>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</si>
  <si>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</si>
  <si>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</si>
  <si>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</si>
  <si>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</si>
  <si>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</si>
  <si>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</si>
  <si>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</si>
  <si>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</si>
  <si>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</si>
  <si>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</si>
  <si>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</si>
  <si>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</si>
  <si>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</si>
  <si>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</si>
  <si>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</si>
  <si>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</si>
  <si>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</si>
  <si>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</si>
  <si>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</si>
  <si>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</si>
  <si>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</si>
  <si>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</si>
  <si>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</si>
  <si>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</si>
  <si>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</si>
  <si>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</si>
  <si>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</si>
  <si>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</si>
  <si>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</si>
  <si>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</si>
  <si>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</si>
  <si>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</si>
  <si>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</si>
  <si>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</si>
  <si>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</si>
  <si>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</si>
  <si>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</si>
  <si>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</si>
  <si>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</si>
  <si>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</si>
  <si>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</si>
  <si>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</si>
  <si>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</si>
  <si>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</si>
  <si>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</si>
  <si>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</si>
  <si>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</si>
  <si>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</si>
  <si>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</si>
  <si>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</si>
  <si>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</si>
  <si>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</si>
  <si>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</si>
  <si>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</si>
  <si>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</si>
  <si>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</si>
  <si>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</si>
  <si>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</si>
  <si>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</si>
  <si>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</si>
  <si>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</si>
  <si>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</si>
  <si>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</si>
  <si>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</si>
  <si>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</si>
  <si>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</si>
  <si>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</si>
  <si>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</si>
  <si>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</si>
  <si>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</si>
  <si>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</si>
  <si>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</si>
  <si>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</si>
  <si>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</si>
  <si>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</si>
  <si>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</si>
  <si>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</si>
  <si>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</si>
  <si>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</si>
  <si>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</si>
  <si>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</si>
  <si>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</si>
  <si>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</si>
  <si>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</si>
  <si>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</si>
  <si>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</si>
  <si>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</si>
  <si>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</si>
  <si>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</si>
  <si>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</si>
  <si>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</si>
  <si>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</si>
  <si>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</si>
  <si>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</si>
  <si>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</si>
  <si>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</si>
  <si>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</si>
  <si>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</si>
  <si>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</si>
  <si>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</si>
  <si>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</si>
  <si>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</si>
  <si>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</si>
  <si>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</si>
  <si>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</si>
  <si>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</si>
  <si>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</si>
  <si>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</si>
  <si>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</si>
  <si>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</si>
  <si>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</si>
  <si>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</si>
  <si>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</si>
  <si>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</si>
  <si>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</si>
  <si>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</si>
  <si>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</si>
  <si>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</si>
  <si>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</si>
  <si>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</si>
  <si>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</si>
  <si>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</si>
  <si>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</si>
  <si>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</si>
  <si>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</si>
  <si>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</si>
  <si>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</si>
  <si>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</si>
  <si>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</si>
  <si>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</si>
  <si>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</si>
  <si>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</si>
  <si>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</si>
  <si>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</si>
  <si>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</si>
  <si>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</si>
  <si>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</si>
  <si>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</si>
  <si>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</si>
  <si>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</si>
  <si>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</si>
  <si>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</si>
  <si>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</si>
  <si>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</si>
  <si>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</si>
  <si>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</si>
  <si>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</si>
  <si>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</si>
  <si>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</si>
  <si>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</si>
  <si>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</si>
  <si>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</si>
  <si>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</si>
  <si>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</si>
  <si>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</si>
  <si>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</si>
  <si>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</si>
  <si>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</si>
  <si>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</si>
  <si>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</si>
  <si>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</si>
  <si>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</si>
  <si>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</si>
  <si>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</si>
  <si>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</si>
  <si>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</si>
  <si>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</si>
  <si>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</si>
  <si>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품명글자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</si>
  <si>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</si>
  <si>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</si>
  <si>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</si>
  <si>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</si>
  <si>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</si>
  <si>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</si>
  <si>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</si>
  <si>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</si>
  <si>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</si>
  <si>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</si>
  <si>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</si>
  <si>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</si>
  <si>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</si>
  <si>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</si>
  <si>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</si>
  <si>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</si>
  <si>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</si>
  <si>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</si>
  <si>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</si>
  <si>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</si>
  <si>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</si>
  <si>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</si>
  <si>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</si>
  <si>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</si>
  <si>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</si>
  <si>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</si>
  <si>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</si>
  <si>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</si>
  <si>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</si>
  <si>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P550</t>
    <phoneticPr fontId="1" type="noConversion"/>
  </si>
  <si>
    <t>P800</t>
    <phoneticPr fontId="1" type="noConversion"/>
  </si>
  <si>
    <t>총매출액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</si>
</sst>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85-4349-A251-3B8867CE3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BB4C9E0F-0234-83C0-CB89-D89E3CBDB4F8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영" refreshedDate="45669.461872453707" createdVersion="8" refreshedVersion="8" minRefreshableVersion="3" recordCount="9" xr:uid="{C8053D3F-FB31-4C3B-8681-F8F836538BBC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F0EC0-5C39-47A0-97DF-FAAAF1828AC0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topLeftCell="A7" workbookViewId="0">
      <selection activeCell="H4" sqref="H4"/>
    </sheetView>
  </sheetViews>
  <sheetFormatPr defaultRowHeight="17.399999999999999" x14ac:dyDescent="0.4"/>
  <cols>
    <col min="6" max="6" width="9.19921875" bestFit="1" customWidth="1"/>
  </cols>
  <sheetData>
    <row r="1" spans="1:6" x14ac:dyDescent="0.4">
      <c r="A1" t="s">
        <v>1</v>
      </c>
    </row>
    <row r="3" spans="1:6" x14ac:dyDescent="0.4">
      <c r="A3" s="1" t="s">
        <v>214</v>
      </c>
      <c r="B3" s="1" t="s">
        <v>221</v>
      </c>
      <c r="C3" s="1" t="s">
        <v>228</v>
      </c>
      <c r="D3" s="1" t="s">
        <v>233</v>
      </c>
      <c r="E3" s="1" t="s">
        <v>234</v>
      </c>
      <c r="F3" s="1" t="s">
        <v>235</v>
      </c>
    </row>
    <row r="4" spans="1:6" x14ac:dyDescent="0.4">
      <c r="A4" s="1" t="s">
        <v>215</v>
      </c>
      <c r="B4" s="1" t="s">
        <v>222</v>
      </c>
      <c r="C4" s="1" t="s">
        <v>230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216</v>
      </c>
      <c r="B5" s="1" t="s">
        <v>223</v>
      </c>
      <c r="C5" s="1" t="s">
        <v>231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217</v>
      </c>
      <c r="B6" s="1" t="s">
        <v>224</v>
      </c>
      <c r="C6" s="1" t="s">
        <v>232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218</v>
      </c>
      <c r="B7" s="1" t="s">
        <v>225</v>
      </c>
      <c r="C7" s="1" t="s">
        <v>229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219</v>
      </c>
      <c r="B8" s="1" t="s">
        <v>226</v>
      </c>
      <c r="C8" s="1" t="s">
        <v>232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220</v>
      </c>
      <c r="B9" s="1" t="s">
        <v>227</v>
      </c>
      <c r="C9" s="1" t="s">
        <v>232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J13" sqref="J13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202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4" workbookViewId="0">
      <selection activeCell="I21" sqref="I21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203</v>
      </c>
      <c r="B14" s="24" t="s">
        <v>204</v>
      </c>
    </row>
    <row r="15" spans="1:7" x14ac:dyDescent="0.4">
      <c r="A15" t="b">
        <f>RIGHT(B4, 1)="트"</f>
        <v>1</v>
      </c>
    </row>
    <row r="16" spans="1:7" x14ac:dyDescent="0.4">
      <c r="B16" s="24" t="s">
        <v>205</v>
      </c>
    </row>
    <row r="18" spans="1:7" x14ac:dyDescent="0.4">
      <c r="A18" s="1" t="s">
        <v>206</v>
      </c>
      <c r="B18" s="1" t="s">
        <v>204</v>
      </c>
      <c r="C18" s="1" t="s">
        <v>207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7" workbookViewId="0">
      <selection activeCell="E20" sqref="E20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IF(OR(MONTH($B3)=8, MONTH($B3)=10), "신제품", "")</f>
        <v/>
      </c>
      <c r="F3" s="5" t="s">
        <v>155</v>
      </c>
      <c r="G3" s="5" t="s">
        <v>156</v>
      </c>
      <c r="H3" s="5" t="s">
        <v>157</v>
      </c>
      <c r="I3" s="5" t="str">
        <f>CHOOSE(RIGHT($F3, 1), "총무부", "관리부", "영업부", 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IF(OR(MONTH($B4)=8, MONTH($B4)=10), "신제품", 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CHOOSE(RIGHT($F4, 1), "총무부", "관리부", "영업부", 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_xlfn.SWITCH($C16, SMALL($C$16:$C$23, 1), "1위", SMALL($C$16:$C$23, 2), "2위", SMALL($C$16:$C$23, 3), "3위", 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_xlfn.SWITCH($C17, SMALL($C$16:$C$23, 1), "1위", SMALL($C$16:$C$23, 2), "2위", SMALL($C$16:$C$23, 3), "3위", 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_xlfn.SWITCH($C18, SMALL($C$16:$C$23, 1), "1위", SMALL($C$16:$C$23, 2), "2위", SMALL($C$16:$C$23, 3), "3위", 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_xlfn.SWITCH($C19, SMALL($C$16:$C$23, 1), "1위", SMALL($C$16:$C$23, 2), "2위", SMALL($C$16:$C$23, 3), "3위", 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_xlfn.SWITCH($C20, SMALL($C$16:$C$23, 1), "1위", SMALL($C$16:$C$23, 2), "2위", SMALL($C$16:$C$23, 3), "3위", 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_xlfn.SWITCH($C21, SMALL($C$16:$C$23, 1), "1위", SMALL($C$16:$C$23, 2), "2위", SMALL($C$16:$C$23, 3), "3위", 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_xlfn.SWITCH($C22, SMALL($C$16:$C$23, 1), "1위", SMALL($C$16:$C$23, 2), "2위", SMALL($C$16:$C$23, 3), "3위", 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_xlfn.SWITCH($C23, SMALL($C$16:$C$23, 1), "1위", SMALL($C$16:$C$23, 2), "2위", SMALL($C$16:$C$23, 3), "3위", 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COUNTIF($I$16:$I$24, "&gt;=80") / COUNT($I$16:$I$24)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TRUNC(SUMIF($E$27:$E$35, "합격", C$27:C$35) / COUNTIF($E$27:$E$35, "합격"))</f>
        <v>76</v>
      </c>
      <c r="D36" s="5">
        <f>TRUNC(SUMIF($E$27:$E$35, "합격", D$27:D$35) / COUNTIF($E$27:$E$35, 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6" workbookViewId="0">
      <selection activeCell="K16" sqref="K16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208</v>
      </c>
    </row>
    <row r="17" spans="1:7" x14ac:dyDescent="0.4">
      <c r="A17" s="25" t="s">
        <v>212</v>
      </c>
      <c r="B17" s="25" t="s">
        <v>211</v>
      </c>
    </row>
    <row r="18" spans="1:7" x14ac:dyDescent="0.4">
      <c r="A18" s="25" t="s">
        <v>209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210</v>
      </c>
    </row>
    <row r="19" spans="1:7" x14ac:dyDescent="0.4">
      <c r="A19" s="26" t="s">
        <v>15</v>
      </c>
      <c r="B19" s="27" t="s">
        <v>213</v>
      </c>
      <c r="C19" s="27" t="s">
        <v>213</v>
      </c>
      <c r="D19" s="27">
        <v>595000</v>
      </c>
      <c r="E19" s="27" t="s">
        <v>213</v>
      </c>
      <c r="F19" s="27" t="s">
        <v>213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213</v>
      </c>
      <c r="D20" s="27" t="s">
        <v>213</v>
      </c>
      <c r="E20" s="27" t="s">
        <v>213</v>
      </c>
      <c r="F20" s="27" t="s">
        <v>213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213</v>
      </c>
      <c r="D21" s="27" t="s">
        <v>213</v>
      </c>
      <c r="E21" s="27" t="s">
        <v>213</v>
      </c>
      <c r="F21" s="27" t="s">
        <v>213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213</v>
      </c>
      <c r="D22" s="27" t="s">
        <v>213</v>
      </c>
      <c r="E22" s="27" t="s">
        <v>213</v>
      </c>
      <c r="F22" s="27" t="s">
        <v>213</v>
      </c>
      <c r="G22" s="27">
        <v>325000</v>
      </c>
    </row>
    <row r="23" spans="1:7" x14ac:dyDescent="0.4">
      <c r="A23" s="26" t="s">
        <v>104</v>
      </c>
      <c r="B23" s="27" t="s">
        <v>213</v>
      </c>
      <c r="C23" s="27">
        <v>480000</v>
      </c>
      <c r="D23" s="27" t="s">
        <v>213</v>
      </c>
      <c r="E23" s="27" t="s">
        <v>213</v>
      </c>
      <c r="F23" s="27" t="s">
        <v>213</v>
      </c>
      <c r="G23" s="27">
        <v>480000</v>
      </c>
    </row>
    <row r="24" spans="1:7" x14ac:dyDescent="0.4">
      <c r="A24" s="26" t="s">
        <v>7</v>
      </c>
      <c r="B24" s="27" t="s">
        <v>213</v>
      </c>
      <c r="C24" s="27">
        <v>480000</v>
      </c>
      <c r="D24" s="27" t="s">
        <v>213</v>
      </c>
      <c r="E24" s="27" t="s">
        <v>213</v>
      </c>
      <c r="F24" s="27" t="s">
        <v>213</v>
      </c>
      <c r="G24" s="27">
        <v>480000</v>
      </c>
    </row>
    <row r="25" spans="1:7" x14ac:dyDescent="0.4">
      <c r="A25" s="26" t="s">
        <v>108</v>
      </c>
      <c r="B25" s="27" t="s">
        <v>213</v>
      </c>
      <c r="C25" s="27" t="s">
        <v>213</v>
      </c>
      <c r="D25" s="27" t="s">
        <v>213</v>
      </c>
      <c r="E25" s="27">
        <v>730000</v>
      </c>
      <c r="F25" s="27" t="s">
        <v>213</v>
      </c>
      <c r="G25" s="27">
        <v>730000</v>
      </c>
    </row>
    <row r="26" spans="1:7" x14ac:dyDescent="0.4">
      <c r="A26" s="26" t="s">
        <v>101</v>
      </c>
      <c r="B26" s="27" t="s">
        <v>213</v>
      </c>
      <c r="C26" s="27" t="s">
        <v>213</v>
      </c>
      <c r="D26" s="27" t="s">
        <v>213</v>
      </c>
      <c r="E26" s="27" t="s">
        <v>213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213</v>
      </c>
      <c r="C27" s="27">
        <v>465000</v>
      </c>
      <c r="D27" s="27" t="s">
        <v>213</v>
      </c>
      <c r="E27" s="27" t="s">
        <v>213</v>
      </c>
      <c r="F27" s="27" t="s">
        <v>213</v>
      </c>
      <c r="G27" s="27">
        <v>465000</v>
      </c>
    </row>
    <row r="28" spans="1:7" x14ac:dyDescent="0.4">
      <c r="A28" s="26" t="s">
        <v>210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O6" sqref="O6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ref="D4:D8" si="0">C5/B5</f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L12" sqref="L12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9" t="s">
        <v>126</v>
      </c>
      <c r="C4" s="6">
        <v>20400</v>
      </c>
      <c r="D4" s="6">
        <v>9600</v>
      </c>
      <c r="E4" s="6">
        <f>$C4+$D4</f>
        <v>30000</v>
      </c>
    </row>
    <row r="5" spans="1:5" x14ac:dyDescent="0.4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$C5+$D5</f>
        <v>15600</v>
      </c>
    </row>
    <row r="6" spans="1:5" x14ac:dyDescent="0.4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O21" sqref="O21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하영 김</cp:lastModifiedBy>
  <dcterms:created xsi:type="dcterms:W3CDTF">2023-04-27T08:01:32Z</dcterms:created>
  <dcterms:modified xsi:type="dcterms:W3CDTF">2025-01-12T02:23:34Z</dcterms:modified>
</cp:coreProperties>
</file>