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본서_컴활2급실기_학습자료_241127 update\04 실전모의고사\"/>
    </mc:Choice>
  </mc:AlternateContent>
  <xr:revisionPtr revIDLastSave="0" documentId="13_ncr:1_{B17E1F4A-EC33-4562-8EEA-3AA6C55105BA}" xr6:coauthVersionLast="47" xr6:coauthVersionMax="47" xr10:uidLastSave="{00000000-0000-0000-0000-000000000000}"/>
  <bookViews>
    <workbookView xWindow="-108" yWindow="-108" windowWidth="23256" windowHeight="1257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4" l="1"/>
  <c r="E28" i="4"/>
  <c r="E29" i="4"/>
  <c r="E30" i="4"/>
  <c r="E31" i="4"/>
  <c r="E32" i="4"/>
  <c r="E33" i="4"/>
  <c r="E34" i="4"/>
  <c r="E35" i="4"/>
  <c r="E27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/>
  <c r="F5" i="4" a="1"/>
  <c r="F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12" i="4" a="1"/>
  <c r="F12" i="4"/>
  <c r="F3" i="4" a="1"/>
  <c r="F3" i="4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E9" i="8"/>
  <c r="E12" i="4"/>
  <c r="E11" i="4"/>
  <c r="E10" i="4"/>
  <c r="E9" i="4"/>
  <c r="E8" i="4"/>
  <c r="E7" i="4"/>
  <c r="E6" i="4"/>
  <c r="E5" i="4"/>
  <c r="E4" i="4"/>
  <c r="E3" i="4"/>
  <c r="E24" i="8" l="1"/>
  <c r="F24" i="8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김남희</author>
  </authors>
  <commentList>
    <comment ref="C1" authorId="0" shapeId="0" xr:uid="{188DD646-4FC6-4ECF-B961-6E419315B9C8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<sst xmlns="http://schemas.openxmlformats.org/spreadsheetml/2006/main" count="381" uniqueCount="293">
  <si>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</si>
  <si>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</si>
  <si>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</si>
  <si>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</si>
  <si>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</si>
  <si>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</si>
  <si>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</si>
  <si>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</si>
  <si>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</si>
  <si>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</si>
  <si>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</si>
  <si>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</si>
  <si>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</si>
  <si>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</si>
  <si>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</si>
  <si>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</si>
  <si>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</si>
  <si>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</si>
  <si>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</si>
  <si>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</si>
  <si>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</si>
  <si>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</si>
  <si>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</si>
  <si>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</si>
  <si>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</si>
  <si>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</si>
  <si>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</si>
  <si>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</si>
  <si>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</si>
  <si>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</si>
  <si>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</si>
  <si>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</si>
  <si>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</si>
  <si>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</si>
  <si>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</si>
  <si>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</si>
  <si>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</si>
  <si>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</si>
  <si>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</si>
  <si>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</si>
  <si>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</si>
  <si>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</si>
  <si>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</si>
  <si>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</si>
  <si>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</si>
  <si>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</si>
  <si>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</si>
  <si>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</si>
  <si>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</si>
  <si>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</si>
  <si>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</si>
  <si>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</si>
  <si>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</si>
  <si>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</si>
  <si>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</si>
  <si>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</si>
  <si>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</si>
  <si>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</si>
  <si>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</si>
  <si>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</si>
  <si>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</si>
  <si>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</si>
  <si>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</si>
  <si>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</si>
  <si>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</si>
  <si>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</si>
  <si>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</si>
  <si>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</si>
  <si>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</si>
  <si>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</si>
  <si>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</si>
  <si>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</si>
  <si>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</si>
  <si>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</si>
  <si>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</si>
  <si>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</si>
  <si>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</si>
  <si>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</si>
  <si>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</si>
  <si>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</si>
  <si>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</si>
  <si>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</si>
  <si>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</si>
  <si>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</si>
  <si>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</si>
  <si>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</si>
  <si>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</si>
  <si>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</si>
  <si>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</si>
  <si>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</si>
  <si>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</si>
  <si>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</si>
  <si>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</si>
  <si>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</si>
  <si>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</si>
  <si>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</si>
  <si>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</si>
  <si>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</si>
  <si>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</si>
  <si>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</si>
  <si>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</si>
  <si>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</si>
  <si>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</si>
  <si>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</si>
  <si>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</si>
  <si>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</si>
  <si>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</si>
  <si>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</si>
  <si>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</si>
  <si>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</si>
  <si>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</si>
  <si>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</si>
  <si>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</si>
  <si>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</si>
  <si>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</si>
  <si>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</si>
  <si>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</si>
  <si>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</si>
  <si>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</si>
  <si>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</si>
  <si>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</si>
  <si>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</si>
  <si>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</si>
  <si>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</si>
  <si>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</si>
  <si>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</si>
  <si>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</si>
  <si>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</si>
  <si>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</si>
  <si>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</si>
  <si>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</si>
  <si>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</si>
  <si>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</si>
  <si>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</si>
  <si>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</si>
  <si>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</si>
  <si>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</si>
  <si>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</si>
  <si>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</si>
  <si>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</si>
  <si>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</si>
  <si>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</si>
  <si>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</si>
  <si>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</si>
  <si>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</si>
  <si>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</si>
  <si>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</si>
  <si>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</si>
  <si>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</si>
  <si>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</si>
  <si>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</si>
  <si>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</si>
  <si>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</si>
  <si>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</si>
  <si>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</si>
  <si>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</si>
  <si>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</si>
  <si>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</si>
  <si>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</si>
  <si>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</si>
  <si>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</si>
  <si>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</si>
  <si>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</si>
  <si>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</si>
  <si>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</si>
  <si>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</si>
  <si>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</si>
  <si>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</si>
  <si>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</si>
  <si>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</si>
  <si>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</si>
  <si>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</si>
  <si>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</si>
  <si>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</si>
  <si>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</si>
  <si>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</si>
  <si>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</si>
  <si>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</si>
  <si>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</si>
  <si>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</si>
  <si>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</si>
  <si>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</si>
  <si>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</si>
  <si>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</si>
  <si>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</si>
  <si>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</si>
  <si>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</si>
  <si>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</si>
  <si>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</si>
  <si>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</si>
  <si>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</si>
  <si>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</si>
  <si>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</si>
  <si>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</si>
  <si>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</si>
  <si>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</si>
  <si>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</si>
  <si>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</si>
  <si>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</si>
  <si>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</si>
  <si>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</si>
  <si>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</si>
  <si>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</si>
  <si>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</si>
  <si>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</si>
  <si>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</si>
  <si>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</si>
  <si>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</si>
  <si>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</si>
  <si>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</si>
  <si>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</si>
  <si>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</si>
  <si>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</si>
  <si>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</si>
  <si>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</si>
  <si>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</si>
  <si>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</si>
  <si>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</si>
  <si>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</si>
  <si>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</si>
  <si>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</si>
  <si>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</si>
  <si>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</si>
  <si>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</si>
  <si>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</si>
  <si>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</si>
  <si>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</si>
  <si>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</si>
  <si>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</si>
  <si>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</si>
  <si>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</si>
  <si>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</si>
  <si>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</si>
  <si>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</si>
  <si>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</si>
  <si>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</si>
  <si>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</si>
  <si>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</si>
  <si>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</si>
  <si>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</si>
  <si>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</si>
  <si>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</si>
  <si>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</si>
  <si>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</si>
  <si>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</si>
  <si>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</si>
  <si>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</si>
  <si>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</si>
  <si>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</si>
  <si>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</si>
  <si>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</si>
  <si>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</si>
  <si>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</si>
  <si>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</si>
  <si>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</si>
  <si>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</si>
  <si>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</si>
  <si>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</si>
  <si>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</si>
  <si>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</si>
  <si>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</si>
  <si>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</si>
  <si>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</si>
  <si>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數量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</si>
  <si>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</si>
  <si>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</si>
  <si>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</si>
  <si>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</si>
  <si>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</si>
  <si>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</si>
  <si>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</si>
  <si>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</si>
  <si>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</si>
  <si>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</si>
  <si>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</si>
  <si>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</si>
  <si>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</si>
  <si>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</si>
  <si>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</si>
  <si>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</si>
  <si>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</si>
  <si>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</si>
  <si>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</si>
  <si>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lky9427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</si>
  <si>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</si>
  <si>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</si>
  <si>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</si>
  <si>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</si>
  <si>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</si>
  <si>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</si>
  <si>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</si>
  <si>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계열</t>
    <phoneticPr fontId="1" type="noConversion"/>
  </si>
  <si>
    <t>공학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</si>
</sst>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81" formatCode="@&quot;까&quot;&quot;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3" fontId="0" fillId="0" borderId="0" xfId="0" applyNumberFormat="1">
      <alignment vertical="center"/>
    </xf>
    <xf numFmtId="0" fontId="0" fillId="0" borderId="0" xfId="0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CCC2B7AC-2861-A7BF-5A57-CADC2EF134A9}"/>
            </a:ext>
          </a:extLst>
        </xdr:cNvPr>
        <xdr:cNvSpPr/>
      </xdr:nvSpPr>
      <xdr:spPr>
        <a:xfrm>
          <a:off x="775252" y="2232991"/>
          <a:ext cx="775252" cy="655983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F83AFD-6A73-4389-9F6E-7098B342A12E}" name="표2" displayName="표2" ref="A3:J24" totalsRowShown="0" headerRowDxfId="1" dataDxfId="2" headerRowBorderDxfId="10" tableBorderDxfId="11">
  <autoFilter ref="A3:J24" xr:uid="{CFF83AFD-6A73-4389-9F6E-7098B342A12E}"/>
  <tableColumns count="10">
    <tableColumn id="1" xr3:uid="{632725BD-A276-456D-A006-B4E93990A580}" name="학번" dataDxfId="9"/>
    <tableColumn id="2" xr3:uid="{7D424122-D0FC-4C71-BFC8-09752FA17C38}" name="이름" dataDxfId="8"/>
    <tableColumn id="3" xr3:uid="{9C85F413-3C59-4473-9159-FB5C8C9DE4D3}" name="학과" dataDxfId="7"/>
    <tableColumn id="4" xr3:uid="{A8853151-D553-4E4D-99E4-C019982F1435}" name="성별"/>
    <tableColumn id="5" xr3:uid="{97C63B79-F320-48E9-8E29-D75A3ACE6731}" name="중간"/>
    <tableColumn id="6" xr3:uid="{8B6FC6C3-2829-4CF9-9E6A-5C9FCDA8EBF3}" name="기말"/>
    <tableColumn id="7" xr3:uid="{01CACDA5-4F7B-4B8F-AF94-3F1DC7A75FF3}" name="출석" dataDxfId="6"/>
    <tableColumn id="8" xr3:uid="{573B8A1C-7403-455F-B8FC-FA50FCC0EF3A}" name="과제" dataDxfId="5"/>
    <tableColumn id="9" xr3:uid="{42406B18-14E4-4FFA-A290-93C9F24203DF}" name="총점" dataDxfId="4"/>
    <tableColumn id="10" xr3:uid="{CB643CA2-C53F-42D5-9131-AFAC51071CA5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zoomScale="130" zoomScaleNormal="130" workbookViewId="0">
      <selection activeCell="F11" sqref="F11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</row>
    <row r="4" spans="1:6" x14ac:dyDescent="0.4">
      <c r="A4" s="1" t="s">
        <v>270</v>
      </c>
      <c r="B4" s="1" t="s">
        <v>276</v>
      </c>
      <c r="C4" s="1" t="s">
        <v>284</v>
      </c>
      <c r="D4" s="1" t="s">
        <v>287</v>
      </c>
      <c r="E4" s="2">
        <v>1400</v>
      </c>
      <c r="F4" s="2">
        <v>4400</v>
      </c>
    </row>
    <row r="5" spans="1:6" x14ac:dyDescent="0.4">
      <c r="A5" s="1" t="s">
        <v>271</v>
      </c>
      <c r="B5" s="1" t="s">
        <v>277</v>
      </c>
      <c r="C5" s="1" t="s">
        <v>285</v>
      </c>
      <c r="D5" s="1" t="s">
        <v>288</v>
      </c>
      <c r="E5" s="2">
        <v>3200</v>
      </c>
      <c r="F5" s="2">
        <v>7200</v>
      </c>
    </row>
    <row r="6" spans="1:6" x14ac:dyDescent="0.4">
      <c r="A6" s="1" t="s">
        <v>272</v>
      </c>
      <c r="B6" s="1" t="s">
        <v>278</v>
      </c>
      <c r="C6" s="1" t="s">
        <v>286</v>
      </c>
      <c r="D6" s="1" t="s">
        <v>289</v>
      </c>
      <c r="E6" s="2">
        <v>1200</v>
      </c>
      <c r="F6" s="2">
        <v>2200</v>
      </c>
    </row>
    <row r="7" spans="1:6" x14ac:dyDescent="0.4">
      <c r="A7" s="1" t="s">
        <v>283</v>
      </c>
      <c r="B7" s="1" t="s">
        <v>279</v>
      </c>
      <c r="C7" s="1" t="s">
        <v>286</v>
      </c>
      <c r="D7" s="1" t="s">
        <v>288</v>
      </c>
      <c r="E7" s="2">
        <v>4400</v>
      </c>
      <c r="F7" s="2">
        <v>8400</v>
      </c>
    </row>
    <row r="8" spans="1:6" x14ac:dyDescent="0.4">
      <c r="A8" s="1" t="s">
        <v>273</v>
      </c>
      <c r="B8" s="1" t="s">
        <v>280</v>
      </c>
      <c r="C8" s="1" t="s">
        <v>285</v>
      </c>
      <c r="D8" s="1" t="s">
        <v>289</v>
      </c>
      <c r="E8" s="2">
        <v>1000</v>
      </c>
      <c r="F8" s="2">
        <v>5000</v>
      </c>
    </row>
    <row r="9" spans="1:6" x14ac:dyDescent="0.4">
      <c r="A9" s="1" t="s">
        <v>274</v>
      </c>
      <c r="B9" s="1" t="s">
        <v>281</v>
      </c>
      <c r="C9" s="1" t="s">
        <v>285</v>
      </c>
      <c r="D9" s="1" t="s">
        <v>290</v>
      </c>
      <c r="E9" s="2">
        <v>5600</v>
      </c>
      <c r="F9" s="2">
        <v>10600</v>
      </c>
    </row>
    <row r="10" spans="1:6" x14ac:dyDescent="0.4">
      <c r="A10" s="1" t="s">
        <v>275</v>
      </c>
      <c r="B10" s="1" t="s">
        <v>282</v>
      </c>
      <c r="C10" s="1" t="s">
        <v>284</v>
      </c>
      <c r="D10" s="1" t="s">
        <v>287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G14" sqref="G14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A1" s="24" t="s">
        <v>96</v>
      </c>
      <c r="B1" s="24"/>
      <c r="C1" s="24"/>
      <c r="D1" s="24"/>
      <c r="E1" s="24"/>
      <c r="F1" s="24"/>
      <c r="G1" s="24"/>
    </row>
    <row r="3" spans="1:7" x14ac:dyDescent="0.4">
      <c r="A3" s="25" t="s">
        <v>97</v>
      </c>
      <c r="B3" s="25" t="s">
        <v>98</v>
      </c>
      <c r="C3" s="25" t="s">
        <v>263</v>
      </c>
      <c r="D3" s="25" t="s">
        <v>99</v>
      </c>
      <c r="E3" s="25" t="s">
        <v>100</v>
      </c>
      <c r="F3" s="25" t="s">
        <v>101</v>
      </c>
      <c r="G3" s="25" t="s">
        <v>102</v>
      </c>
    </row>
    <row r="4" spans="1:7" x14ac:dyDescent="0.4">
      <c r="A4" s="26" t="s">
        <v>103</v>
      </c>
      <c r="B4" s="5" t="s">
        <v>104</v>
      </c>
      <c r="C4" s="5">
        <v>300</v>
      </c>
      <c r="D4" s="7">
        <v>8200</v>
      </c>
      <c r="E4" s="27">
        <v>0.18</v>
      </c>
      <c r="F4" s="7">
        <v>1480</v>
      </c>
      <c r="G4" s="28" t="s">
        <v>105</v>
      </c>
    </row>
    <row r="5" spans="1:7" x14ac:dyDescent="0.4">
      <c r="A5" s="26"/>
      <c r="B5" s="5" t="s">
        <v>106</v>
      </c>
      <c r="C5" s="5">
        <v>200</v>
      </c>
      <c r="D5" s="7">
        <v>10000</v>
      </c>
      <c r="E5" s="27">
        <v>0.18</v>
      </c>
      <c r="F5" s="7">
        <v>1800</v>
      </c>
      <c r="G5" s="28" t="s">
        <v>105</v>
      </c>
    </row>
    <row r="6" spans="1:7" x14ac:dyDescent="0.4">
      <c r="A6" s="26"/>
      <c r="B6" s="5" t="s">
        <v>107</v>
      </c>
      <c r="C6" s="5">
        <v>250</v>
      </c>
      <c r="D6" s="7">
        <v>6500</v>
      </c>
      <c r="E6" s="27">
        <v>0.18</v>
      </c>
      <c r="F6" s="7">
        <v>1170</v>
      </c>
      <c r="G6" s="28" t="s">
        <v>105</v>
      </c>
    </row>
    <row r="7" spans="1:7" x14ac:dyDescent="0.4">
      <c r="A7" s="26" t="s">
        <v>108</v>
      </c>
      <c r="B7" s="5" t="s">
        <v>109</v>
      </c>
      <c r="C7" s="5">
        <v>120</v>
      </c>
      <c r="D7" s="7">
        <v>9600</v>
      </c>
      <c r="E7" s="27">
        <v>0.15</v>
      </c>
      <c r="F7" s="7">
        <v>1440</v>
      </c>
      <c r="G7" s="28" t="s">
        <v>105</v>
      </c>
    </row>
    <row r="8" spans="1:7" x14ac:dyDescent="0.4">
      <c r="A8" s="26"/>
      <c r="B8" s="5" t="s">
        <v>110</v>
      </c>
      <c r="C8" s="5">
        <v>250</v>
      </c>
      <c r="D8" s="7">
        <v>14200</v>
      </c>
      <c r="E8" s="27">
        <v>0.15</v>
      </c>
      <c r="F8" s="7">
        <v>2130</v>
      </c>
      <c r="G8" s="28" t="s">
        <v>105</v>
      </c>
    </row>
    <row r="9" spans="1:7" x14ac:dyDescent="0.4">
      <c r="A9" s="26"/>
      <c r="B9" s="5" t="s">
        <v>111</v>
      </c>
      <c r="C9" s="5">
        <v>200</v>
      </c>
      <c r="D9" s="7">
        <v>9900</v>
      </c>
      <c r="E9" s="27">
        <v>0.15</v>
      </c>
      <c r="F9" s="7">
        <v>1490</v>
      </c>
      <c r="G9" s="28" t="s">
        <v>105</v>
      </c>
    </row>
    <row r="10" spans="1:7" x14ac:dyDescent="0.4">
      <c r="A10" s="26" t="s">
        <v>112</v>
      </c>
      <c r="B10" s="5" t="s">
        <v>113</v>
      </c>
      <c r="C10" s="5">
        <v>500</v>
      </c>
      <c r="D10" s="7">
        <v>1100</v>
      </c>
      <c r="E10" s="27">
        <v>0.2</v>
      </c>
      <c r="F10" s="7">
        <v>220</v>
      </c>
      <c r="G10" s="28" t="s">
        <v>114</v>
      </c>
    </row>
    <row r="11" spans="1:7" x14ac:dyDescent="0.4">
      <c r="A11" s="26"/>
      <c r="B11" s="5" t="s">
        <v>115</v>
      </c>
      <c r="C11" s="5">
        <v>450</v>
      </c>
      <c r="D11" s="7">
        <v>1500</v>
      </c>
      <c r="E11" s="27">
        <v>0.2</v>
      </c>
      <c r="F11" s="7">
        <v>300</v>
      </c>
      <c r="G11" s="28" t="s">
        <v>114</v>
      </c>
    </row>
    <row r="12" spans="1:7" x14ac:dyDescent="0.4">
      <c r="A12" s="26"/>
      <c r="B12" s="5" t="s">
        <v>116</v>
      </c>
      <c r="C12" s="5">
        <v>300</v>
      </c>
      <c r="D12" s="7">
        <v>1800</v>
      </c>
      <c r="E12" s="27">
        <v>0.2</v>
      </c>
      <c r="F12" s="7">
        <v>360</v>
      </c>
      <c r="G12" s="28" t="s">
        <v>114</v>
      </c>
    </row>
    <row r="13" spans="1:7" x14ac:dyDescent="0.4">
      <c r="A13" s="26" t="s">
        <v>117</v>
      </c>
      <c r="B13" s="5" t="s">
        <v>118</v>
      </c>
      <c r="C13" s="5">
        <v>200</v>
      </c>
      <c r="D13" s="7">
        <v>3200</v>
      </c>
      <c r="E13" s="27">
        <v>0.15</v>
      </c>
      <c r="F13" s="7">
        <v>480</v>
      </c>
      <c r="G13" s="28" t="s">
        <v>114</v>
      </c>
    </row>
    <row r="14" spans="1:7" x14ac:dyDescent="0.4">
      <c r="A14" s="26"/>
      <c r="B14" s="5" t="s">
        <v>119</v>
      </c>
      <c r="C14" s="5">
        <v>300</v>
      </c>
      <c r="D14" s="7">
        <v>4500</v>
      </c>
      <c r="E14" s="27">
        <v>0.15</v>
      </c>
      <c r="F14" s="7">
        <v>680</v>
      </c>
      <c r="G14" s="28" t="s">
        <v>114</v>
      </c>
    </row>
    <row r="15" spans="1:7" x14ac:dyDescent="0.4">
      <c r="A15" s="26"/>
      <c r="B15" s="5" t="s">
        <v>120</v>
      </c>
      <c r="C15" s="5">
        <v>180</v>
      </c>
      <c r="D15" s="7">
        <v>6900</v>
      </c>
      <c r="E15" s="27">
        <v>0.15</v>
      </c>
      <c r="F15" s="7">
        <v>1040</v>
      </c>
      <c r="G15" s="28" t="s">
        <v>114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zoomScale="130" zoomScaleNormal="130"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121</v>
      </c>
    </row>
    <row r="4" spans="2:4" x14ac:dyDescent="0.4">
      <c r="B4" t="s">
        <v>255</v>
      </c>
      <c r="C4">
        <v>2021</v>
      </c>
      <c r="D4" t="s">
        <v>256</v>
      </c>
    </row>
    <row r="5" spans="2:4" x14ac:dyDescent="0.4">
      <c r="B5" t="s">
        <v>257</v>
      </c>
      <c r="C5" s="23">
        <v>21234000</v>
      </c>
      <c r="D5" s="23">
        <v>67812000</v>
      </c>
    </row>
    <row r="6" spans="2:4" x14ac:dyDescent="0.4">
      <c r="B6" t="s">
        <v>258</v>
      </c>
      <c r="C6" s="23">
        <v>25762000</v>
      </c>
      <c r="D6" s="23">
        <v>89980000</v>
      </c>
    </row>
    <row r="7" spans="2:4" x14ac:dyDescent="0.4">
      <c r="B7" t="s">
        <v>259</v>
      </c>
      <c r="C7" s="23">
        <v>56320000</v>
      </c>
      <c r="D7" s="23">
        <v>189056000</v>
      </c>
    </row>
    <row r="8" spans="2:4" x14ac:dyDescent="0.4">
      <c r="B8" t="s">
        <v>260</v>
      </c>
      <c r="C8" s="23">
        <v>7134000</v>
      </c>
      <c r="D8" s="23">
        <v>23877000</v>
      </c>
    </row>
    <row r="9" spans="2:4" x14ac:dyDescent="0.4">
      <c r="B9" t="s">
        <v>261</v>
      </c>
      <c r="C9" s="23">
        <v>2078000</v>
      </c>
      <c r="D9" s="23">
        <v>7123000</v>
      </c>
    </row>
    <row r="10" spans="2:4" x14ac:dyDescent="0.4">
      <c r="B10" t="s">
        <v>262</v>
      </c>
      <c r="C10" s="23">
        <v>112528000</v>
      </c>
      <c r="D10" s="23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zoomScale="145" zoomScaleNormal="145" workbookViewId="0">
      <selection activeCell="F35" sqref="F35"/>
    </sheetView>
  </sheetViews>
  <sheetFormatPr defaultRowHeight="17.399999999999999" x14ac:dyDescent="0.4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4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4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e">
        <f>IF(CHOOSE(_xlfn.RANK.EQ(J16,$J$16:$J$23),"1위","2위","3위"),"")</f>
        <v>#VALUE!</v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/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/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/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/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/>
    </row>
    <row r="22" spans="1:11" x14ac:dyDescent="0.4">
      <c r="A22" s="5" t="s">
        <v>39</v>
      </c>
      <c r="B22" s="5" t="s">
        <v>47</v>
      </c>
      <c r="C22" s="5">
        <v>78</v>
      </c>
      <c r="E22" s="5" t="s">
        <v>291</v>
      </c>
      <c r="H22" s="5" t="s">
        <v>61</v>
      </c>
      <c r="I22" s="5">
        <v>3</v>
      </c>
      <c r="J22" s="5">
        <v>14.26</v>
      </c>
      <c r="K22" s="5"/>
    </row>
    <row r="23" spans="1:11" x14ac:dyDescent="0.4">
      <c r="A23" s="14" t="s">
        <v>48</v>
      </c>
      <c r="B23" s="15"/>
      <c r="C23" s="5">
        <f>ROUNDUP(DAVERAGE(A15:C22,3,E22:E23),1)</f>
        <v>73.699999999999989</v>
      </c>
      <c r="E23" s="5" t="s">
        <v>292</v>
      </c>
      <c r="H23" s="5" t="s">
        <v>62</v>
      </c>
      <c r="I23" s="5">
        <v>3</v>
      </c>
      <c r="J23" s="5">
        <v>15.34</v>
      </c>
      <c r="K23" s="5"/>
    </row>
    <row r="25" spans="1:11" x14ac:dyDescent="0.4">
      <c r="A25" s="3" t="s">
        <v>63</v>
      </c>
      <c r="B25" s="4" t="s">
        <v>64</v>
      </c>
    </row>
    <row r="26" spans="1:11" x14ac:dyDescent="0.4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4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5" si="2">HLOOKUP(LEFT(B28,2),$B$39:$F$41,3,FALSE)</f>
        <v>120</v>
      </c>
      <c r="F28" s="7">
        <v>17500</v>
      </c>
    </row>
    <row r="29" spans="1:11" x14ac:dyDescent="0.4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2"/>
        <v>120</v>
      </c>
      <c r="F29" s="7">
        <v>26250</v>
      </c>
    </row>
    <row r="30" spans="1:11" x14ac:dyDescent="0.4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2"/>
        <v>70</v>
      </c>
      <c r="F30" s="7">
        <v>3675</v>
      </c>
    </row>
    <row r="31" spans="1:11" x14ac:dyDescent="0.4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2"/>
        <v>30</v>
      </c>
      <c r="F31" s="7">
        <v>1500</v>
      </c>
    </row>
    <row r="32" spans="1:11" x14ac:dyDescent="0.4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2"/>
        <v>130</v>
      </c>
      <c r="F32" s="7">
        <v>37200</v>
      </c>
    </row>
    <row r="33" spans="1:6" x14ac:dyDescent="0.4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2"/>
        <v>130</v>
      </c>
      <c r="F33" s="7">
        <v>31620</v>
      </c>
    </row>
    <row r="34" spans="1:6" x14ac:dyDescent="0.4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2"/>
        <v>35</v>
      </c>
      <c r="F34" s="7">
        <v>3000</v>
      </c>
    </row>
    <row r="35" spans="1:6" x14ac:dyDescent="0.4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2"/>
        <v>35</v>
      </c>
      <c r="F35" s="7">
        <v>4400</v>
      </c>
    </row>
    <row r="36" spans="1:6" x14ac:dyDescent="0.4">
      <c r="A36" s="5" t="s">
        <v>71</v>
      </c>
      <c r="B36" s="5" t="s">
        <v>88</v>
      </c>
      <c r="C36" s="5" t="s">
        <v>73</v>
      </c>
      <c r="D36" s="7">
        <v>110</v>
      </c>
      <c r="E36" s="7">
        <f>HLOOKUP(LEFT(B36,2),$B$39:$F$41,3,FALSE)</f>
        <v>30</v>
      </c>
      <c r="F36" s="7">
        <v>1650</v>
      </c>
    </row>
    <row r="38" spans="1:6" x14ac:dyDescent="0.4">
      <c r="A38" t="s">
        <v>89</v>
      </c>
    </row>
    <row r="39" spans="1:6" x14ac:dyDescent="0.4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9" zoomScale="115" zoomScaleNormal="115" workbookViewId="0">
      <selection activeCell="J22" sqref="J22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">
      <c r="A3" s="21" t="s">
        <v>123</v>
      </c>
      <c r="B3" s="21" t="s">
        <v>19</v>
      </c>
      <c r="C3" s="21" t="s">
        <v>124</v>
      </c>
      <c r="D3" s="21" t="s">
        <v>125</v>
      </c>
      <c r="E3" s="21" t="s">
        <v>126</v>
      </c>
      <c r="F3" s="21" t="s">
        <v>127</v>
      </c>
      <c r="G3" s="21" t="s">
        <v>128</v>
      </c>
      <c r="H3" s="21" t="s">
        <v>129</v>
      </c>
      <c r="I3" s="21" t="s">
        <v>130</v>
      </c>
      <c r="J3" s="21" t="s">
        <v>131</v>
      </c>
    </row>
    <row r="4" spans="1:10" outlineLevel="3" x14ac:dyDescent="0.4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17" t="s">
        <v>252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17" t="s">
        <v>253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17" t="s">
        <v>248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17" t="s">
        <v>252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17" t="s">
        <v>253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17" t="s">
        <v>249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17" t="s">
        <v>252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18"/>
      <c r="B21" s="18"/>
      <c r="C21" s="18"/>
      <c r="D21" s="19" t="s">
        <v>253</v>
      </c>
      <c r="E21" s="18"/>
      <c r="F21" s="18"/>
      <c r="G21" s="18">
        <f>SUBTOTAL(9,G19:G20)</f>
        <v>18</v>
      </c>
      <c r="H21" s="18">
        <f>SUBTOTAL(9,H19:H20)</f>
        <v>36</v>
      </c>
      <c r="I21" s="18"/>
      <c r="J21" s="18"/>
    </row>
    <row r="22" spans="1:10" outlineLevel="1" x14ac:dyDescent="0.4">
      <c r="A22" s="18"/>
      <c r="B22" s="18"/>
      <c r="C22" s="19" t="s">
        <v>250</v>
      </c>
      <c r="D22" s="18"/>
      <c r="E22" s="20">
        <f>SUBTOTAL(1,E16:E20)</f>
        <v>27.25</v>
      </c>
      <c r="F22" s="20">
        <f>SUBTOTAL(1,F16:F20)</f>
        <v>35</v>
      </c>
      <c r="G22" s="18"/>
      <c r="H22" s="18"/>
      <c r="I22" s="18"/>
      <c r="J22" s="18"/>
    </row>
    <row r="23" spans="1:10" x14ac:dyDescent="0.4">
      <c r="A23" s="18"/>
      <c r="B23" s="18"/>
      <c r="C23" s="19"/>
      <c r="D23" s="19" t="s">
        <v>254</v>
      </c>
      <c r="E23" s="18"/>
      <c r="F23" s="18"/>
      <c r="G23" s="18">
        <f>SUBTOTAL(9,G4:G20)</f>
        <v>81</v>
      </c>
      <c r="H23" s="18">
        <f>SUBTOTAL(9,H4:H20)</f>
        <v>175</v>
      </c>
      <c r="I23" s="18"/>
      <c r="J23" s="18"/>
    </row>
    <row r="24" spans="1:10" x14ac:dyDescent="0.4">
      <c r="A24" s="18"/>
      <c r="B24" s="18"/>
      <c r="C24" s="19" t="s">
        <v>251</v>
      </c>
      <c r="D24" s="18"/>
      <c r="E24" s="20">
        <f>SUBTOTAL(1,E4:E20)</f>
        <v>26.4</v>
      </c>
      <c r="F24" s="20">
        <f>SUBTOTAL(1,F4:F20)</f>
        <v>34.5</v>
      </c>
      <c r="G24" s="18"/>
      <c r="H24" s="18"/>
      <c r="I24" s="18"/>
      <c r="J24" s="18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C5" sqref="C5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6" t="s">
        <v>157</v>
      </c>
      <c r="B1" s="16"/>
      <c r="C1" s="16"/>
      <c r="D1" s="16"/>
      <c r="E1" s="16"/>
      <c r="F1" s="16"/>
    </row>
    <row r="3" spans="1:6" x14ac:dyDescent="0.4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4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4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4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4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4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4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4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4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4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4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4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4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zoomScale="115" zoomScaleNormal="115" workbookViewId="0">
      <selection activeCell="D12" sqref="D12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6" t="s">
        <v>213</v>
      </c>
      <c r="B1" s="16"/>
      <c r="C1" s="16"/>
      <c r="D1" s="16"/>
      <c r="E1" s="16"/>
      <c r="F1" s="16"/>
      <c r="G1" s="16"/>
    </row>
    <row r="3" spans="1:7" x14ac:dyDescent="0.4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4">
      <c r="A4" s="5" t="s">
        <v>220</v>
      </c>
      <c r="B4" s="12">
        <v>937</v>
      </c>
      <c r="C4" s="22">
        <v>400</v>
      </c>
      <c r="D4" s="22">
        <v>374800</v>
      </c>
      <c r="E4" s="22">
        <v>196770</v>
      </c>
      <c r="F4" s="22">
        <v>20000</v>
      </c>
      <c r="G4" s="22">
        <f>D4-(E4+F4)</f>
        <v>158030</v>
      </c>
    </row>
    <row r="5" spans="1:7" x14ac:dyDescent="0.4">
      <c r="A5" s="5" t="s">
        <v>221</v>
      </c>
      <c r="B5" s="12">
        <v>3456</v>
      </c>
      <c r="C5" s="22">
        <v>300</v>
      </c>
      <c r="D5" s="22">
        <v>1036800</v>
      </c>
      <c r="E5" s="22">
        <v>691200</v>
      </c>
      <c r="F5" s="22">
        <v>20000</v>
      </c>
      <c r="G5" s="22">
        <f t="shared" ref="G5:G9" si="0">D5-(E5+F5)</f>
        <v>325600</v>
      </c>
    </row>
    <row r="6" spans="1:7" x14ac:dyDescent="0.4">
      <c r="A6" s="5" t="s">
        <v>222</v>
      </c>
      <c r="B6" s="12">
        <v>2560</v>
      </c>
      <c r="C6" s="22">
        <v>300</v>
      </c>
      <c r="D6" s="22">
        <v>768000</v>
      </c>
      <c r="E6" s="22">
        <v>460800</v>
      </c>
      <c r="F6" s="22">
        <v>25000</v>
      </c>
      <c r="G6" s="22">
        <f t="shared" si="0"/>
        <v>282200</v>
      </c>
    </row>
    <row r="7" spans="1:7" x14ac:dyDescent="0.4">
      <c r="A7" s="5" t="s">
        <v>223</v>
      </c>
      <c r="B7" s="12">
        <v>1867</v>
      </c>
      <c r="C7" s="22">
        <v>300</v>
      </c>
      <c r="D7" s="22">
        <v>560100</v>
      </c>
      <c r="E7" s="22">
        <v>317390</v>
      </c>
      <c r="F7" s="22">
        <v>25000</v>
      </c>
      <c r="G7" s="22">
        <f t="shared" si="0"/>
        <v>217710</v>
      </c>
    </row>
    <row r="8" spans="1:7" x14ac:dyDescent="0.4">
      <c r="A8" s="5" t="s">
        <v>224</v>
      </c>
      <c r="B8" s="12">
        <v>436</v>
      </c>
      <c r="C8" s="22">
        <v>300</v>
      </c>
      <c r="D8" s="22">
        <v>130800</v>
      </c>
      <c r="E8" s="22">
        <v>78480</v>
      </c>
      <c r="F8" s="22">
        <v>27000</v>
      </c>
      <c r="G8" s="22">
        <f t="shared" si="0"/>
        <v>25320</v>
      </c>
    </row>
    <row r="9" spans="1:7" x14ac:dyDescent="0.4">
      <c r="A9" s="5" t="s">
        <v>225</v>
      </c>
      <c r="B9" s="12">
        <v>353</v>
      </c>
      <c r="C9" s="22">
        <v>300</v>
      </c>
      <c r="D9" s="22">
        <v>105900</v>
      </c>
      <c r="E9" s="22">
        <v>63540</v>
      </c>
      <c r="F9" s="22">
        <v>25000</v>
      </c>
      <c r="G9" s="22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abSelected="1" workbookViewId="0">
      <selection activeCell="I18" sqref="I18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6" t="s">
        <v>226</v>
      </c>
      <c r="B1" s="16"/>
      <c r="C1" s="16"/>
      <c r="D1" s="16"/>
      <c r="E1" s="16"/>
      <c r="F1" s="16"/>
    </row>
    <row r="3" spans="1:6" x14ac:dyDescent="0.4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4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[1학년 1반]김지안</cp:lastModifiedBy>
  <dcterms:created xsi:type="dcterms:W3CDTF">2023-04-27T08:01:32Z</dcterms:created>
  <dcterms:modified xsi:type="dcterms:W3CDTF">2025-11-28T15:01:31Z</dcterms:modified>
</cp:coreProperties>
</file>