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macrosheets/sheet1.xml" ContentType="application/vnd.ms-excel.macrosheet+xml"/>
  <Override PartName="/xl/macrosheets/sheet2.xml" ContentType="application/vnd.ms-excel.macro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oori\Desktop\길벗컴활2급\04 실전모의고사\"/>
    </mc:Choice>
  </mc:AlternateContent>
  <xr:revisionPtr revIDLastSave="0" documentId="13_ncr:1_{6208E45C-8A88-4E97-8DF9-771EC3DB8D25}" xr6:coauthVersionLast="47" xr6:coauthVersionMax="47" xr10:uidLastSave="{00000000-0000-0000-0000-000000000000}"/>
  <bookViews>
    <workbookView xWindow="-120" yWindow="-120" windowWidth="29040" windowHeight="15840" firstSheet="5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2" sheetId="10" r:id="rId7"/>
    <sheet name="매크로1" sheetId="9" r:id="rId8"/>
    <sheet name="매크로작업" sheetId="7" r:id="rId9"/>
    <sheet name="차트작업" sheetId="5" r:id="rId10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4" l="1"/>
  <c r="K5" i="4"/>
  <c r="K6" i="4"/>
  <c r="K7" i="4"/>
  <c r="K8" i="4"/>
  <c r="K9" i="4"/>
  <c r="K10" i="4"/>
  <c r="K11" i="4"/>
  <c r="K12" i="4"/>
  <c r="K3" i="4"/>
  <c r="G5" i="7"/>
  <c r="G6" i="7"/>
  <c r="G7" i="7"/>
  <c r="G8" i="7"/>
  <c r="G9" i="7"/>
  <c r="G4" i="7"/>
  <c r="K17" i="4"/>
  <c r="K18" i="4"/>
  <c r="K19" i="4"/>
  <c r="K20" i="4"/>
  <c r="K21" i="4"/>
  <c r="K22" i="4"/>
  <c r="K23" i="4"/>
  <c r="K16" i="4"/>
  <c r="E28" i="4"/>
  <c r="E29" i="4"/>
  <c r="E30" i="4"/>
  <c r="E31" i="4"/>
  <c r="E32" i="4"/>
  <c r="E33" i="4"/>
  <c r="E34" i="4"/>
  <c r="E35" i="4"/>
  <c r="E36" i="4"/>
  <c r="E27" i="4"/>
  <c r="C23" i="4"/>
  <c r="F4" i="4" a="1"/>
  <c r="F4" i="4" s="1"/>
  <c r="F5" i="4" a="1"/>
  <c r="F5" i="4" s="1"/>
  <c r="F6" i="4" a="1"/>
  <c r="F6" i="4" s="1"/>
  <c r="F7" i="4" a="1"/>
  <c r="F7" i="4"/>
  <c r="F8" i="4" a="1"/>
  <c r="F8" i="4" s="1"/>
  <c r="F9" i="4" a="1"/>
  <c r="F9" i="4" s="1"/>
  <c r="F10" i="4" a="1"/>
  <c r="F10" i="4" s="1"/>
  <c r="F11" i="4" a="1"/>
  <c r="F11" i="4" s="1"/>
  <c r="F12" i="4" a="1"/>
  <c r="F12" i="4" s="1"/>
  <c r="F3" i="4" a="1"/>
  <c r="F3" i="4" s="1"/>
  <c r="G20" i="8"/>
  <c r="H20" i="8"/>
  <c r="G7" i="8"/>
  <c r="H7" i="8"/>
  <c r="H18" i="8"/>
  <c r="G18" i="8"/>
  <c r="H12" i="8"/>
  <c r="G12" i="8"/>
  <c r="F19" i="8"/>
  <c r="E19" i="8"/>
  <c r="F13" i="8"/>
  <c r="E13" i="8"/>
  <c r="F8" i="8"/>
  <c r="F21" i="8" s="1"/>
  <c r="E8" i="8"/>
  <c r="E21" i="8" s="1"/>
  <c r="E12" i="4"/>
  <c r="E11" i="4"/>
  <c r="E10" i="4"/>
  <c r="E9" i="4"/>
  <c r="E8" i="4"/>
  <c r="E7" i="4"/>
  <c r="E6" i="4"/>
  <c r="E5" i="4"/>
  <c r="E4" i="4"/>
  <c r="E3" i="4"/>
  <c r="I4" i="8" l="1"/>
  <c r="I6" i="8"/>
  <c r="I11" i="8"/>
  <c r="I5" i="8"/>
  <c r="I14" i="8"/>
  <c r="I16" i="8"/>
  <c r="I10" i="8"/>
  <c r="I15" i="8"/>
  <c r="I17" i="8"/>
  <c r="I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woori</author>
  </authors>
  <commentList>
    <comment ref="C1" authorId="0" shapeId="0" xr:uid="{88195D04-95BB-40D5-B1CC-B97D138858E8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<sst xmlns="http://schemas.openxmlformats.org/spreadsheetml/2006/main" count="378" uniqueCount="294">
  <si>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</si>
  <si>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</si>
  <si>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</si>
  <si>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</si>
  <si>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</si>
  <si>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</si>
  <si>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</si>
  <si>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</si>
  <si>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</si>
  <si>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</si>
  <si>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</si>
  <si>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</si>
  <si>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</si>
  <si>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</si>
  <si>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</si>
  <si>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</si>
  <si>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</si>
  <si>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</si>
  <si>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</si>
  <si>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</si>
  <si>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</si>
  <si>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</si>
  <si>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</si>
  <si>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</si>
  <si>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</si>
  <si>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</si>
  <si>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</si>
  <si>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</si>
  <si>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</si>
  <si>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</si>
  <si>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</si>
  <si>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</si>
  <si>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</si>
  <si>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</si>
  <si>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</si>
  <si>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</si>
  <si>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</si>
  <si>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</si>
  <si>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</si>
  <si>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</si>
  <si>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</si>
  <si>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</si>
  <si>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</si>
  <si>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</si>
  <si>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</si>
  <si>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</si>
  <si>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</si>
  <si>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</si>
  <si>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</si>
  <si>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</si>
  <si>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</si>
  <si>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</si>
  <si>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</si>
  <si>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</si>
  <si>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</si>
  <si>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</si>
  <si>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</si>
  <si>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</si>
  <si>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</si>
  <si>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</si>
  <si>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</si>
  <si>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</si>
  <si>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</si>
  <si>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</si>
  <si>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</si>
  <si>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</si>
  <si>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</si>
  <si>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</si>
  <si>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</si>
  <si>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</si>
  <si>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</si>
  <si>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</si>
  <si>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</si>
  <si>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</si>
  <si>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</si>
  <si>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</si>
  <si>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</si>
  <si>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</si>
  <si>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</si>
  <si>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</si>
  <si>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</si>
  <si>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</si>
  <si>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</si>
  <si>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</si>
  <si>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</si>
  <si>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</si>
  <si>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</si>
  <si>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</si>
  <si>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</si>
  <si>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</si>
  <si>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</si>
  <si>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</si>
  <si>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</si>
  <si>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</si>
  <si>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</si>
  <si>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</si>
  <si>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</si>
  <si>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</si>
  <si>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</si>
  <si>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</si>
  <si>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</si>
  <si>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</si>
  <si>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</si>
  <si>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</si>
  <si>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</si>
  <si>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</si>
  <si>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</si>
  <si>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</si>
  <si>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</si>
  <si>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</si>
  <si>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</si>
  <si>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</si>
  <si>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</si>
  <si>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</si>
  <si>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</si>
  <si>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</si>
  <si>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</si>
  <si>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</si>
  <si>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</si>
  <si>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</si>
  <si>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</si>
  <si>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</si>
  <si>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</si>
  <si>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</si>
  <si>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</si>
  <si>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</si>
  <si>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</si>
  <si>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</si>
  <si>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</si>
  <si>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</si>
  <si>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</si>
  <si>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</si>
  <si>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</si>
  <si>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</si>
  <si>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</si>
  <si>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</si>
  <si>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</si>
  <si>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</si>
  <si>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</si>
  <si>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</si>
  <si>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</si>
  <si>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</si>
  <si>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</si>
  <si>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</si>
  <si>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</si>
  <si>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</si>
  <si>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</si>
  <si>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</si>
  <si>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</si>
  <si>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</si>
  <si>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</si>
  <si>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</si>
  <si>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</si>
  <si>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</si>
  <si>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</si>
  <si>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</si>
  <si>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</si>
  <si>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</si>
  <si>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</si>
  <si>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</si>
  <si>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</si>
  <si>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</si>
  <si>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</si>
  <si>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</si>
  <si>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</si>
  <si>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</si>
  <si>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</si>
  <si>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</si>
  <si>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</si>
  <si>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</si>
  <si>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</si>
  <si>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</si>
  <si>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</si>
  <si>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</si>
  <si>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</si>
  <si>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</si>
  <si>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</si>
  <si>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</si>
  <si>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</si>
  <si>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</si>
  <si>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</si>
  <si>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</si>
  <si>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</si>
  <si>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</si>
  <si>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</si>
  <si>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</si>
  <si>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</si>
  <si>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</si>
  <si>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</si>
  <si>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</si>
  <si>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</si>
  <si>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</si>
  <si>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</si>
  <si>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</si>
  <si>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</si>
  <si>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</si>
  <si>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</si>
  <si>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</si>
  <si>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</si>
  <si>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</si>
  <si>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</si>
  <si>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</si>
  <si>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</si>
  <si>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</si>
  <si>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</si>
  <si>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</si>
  <si>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</si>
  <si>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</si>
  <si>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</si>
  <si>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</si>
  <si>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</si>
  <si>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</si>
  <si>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</si>
  <si>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</si>
  <si>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</si>
  <si>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</si>
  <si>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</si>
  <si>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</si>
  <si>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</si>
  <si>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</si>
  <si>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</si>
  <si>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</si>
  <si>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</si>
  <si>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</si>
  <si>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</si>
  <si>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</si>
  <si>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</si>
  <si>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</si>
  <si>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</si>
  <si>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</si>
  <si>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</si>
  <si>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</si>
  <si>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</si>
  <si>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</si>
  <si>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</si>
  <si>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</si>
  <si>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</si>
  <si>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</si>
  <si>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</si>
  <si>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</si>
  <si>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</si>
  <si>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</si>
  <si>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</si>
  <si>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</si>
  <si>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</si>
  <si>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</si>
  <si>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</si>
  <si>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</si>
  <si>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</si>
  <si>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</si>
  <si>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</si>
  <si>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</si>
  <si>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</si>
  <si>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</si>
  <si>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</si>
  <si>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</si>
  <si>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</si>
  <si>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</si>
  <si>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</si>
  <si>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</si>
  <si>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</si>
  <si>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</si>
  <si>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</si>
  <si>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</si>
  <si>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</si>
  <si>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</si>
  <si>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</si>
  <si>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</si>
  <si>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</si>
  <si>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</si>
  <si>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</si>
  <si>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</si>
  <si>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</si>
  <si>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</si>
  <si>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</si>
  <si>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</si>
  <si>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</si>
  <si>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</si>
  <si>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</si>
  <si>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</si>
  <si>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</si>
  <si>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</si>
  <si>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</si>
  <si>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</si>
  <si>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</si>
  <si>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</si>
  <si>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</si>
  <si>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</si>
  <si>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사무자동화과 요약</t>
  </si>
  <si>
    <t>웹디자인과 요약</t>
  </si>
  <si>
    <t>정보처리과 요약</t>
  </si>
  <si>
    <t>총합계</t>
  </si>
  <si>
    <t>계열</t>
    <phoneticPr fontId="1" type="noConversion"/>
  </si>
  <si>
    <t>공학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</si>
</sst>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176" formatCode="_(* #,##0_);_(* \(#,##0\);_(* &quot;-&quot;_);_(@_)"/>
    <numFmt numFmtId="177" formatCode="0.0"/>
    <numFmt numFmtId="178" formatCode="@&quot;까지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0" fillId="0" borderId="1" xfId="1" applyFon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77" formatCode="0.0"/>
      <alignment horizontal="center" vertical="center" textRotation="0" wrapText="0" indent="0" justifyLastLine="0" shrinkToFit="0" readingOrder="0"/>
    </dxf>
    <dxf>
      <numFmt numFmtId="177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6/relationships/xlMacrosheet" Target="macrosheets/sheet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6/relationships/xlMacrosheet" Target="macrosheets/sheet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7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C9E-4AA0-B117-E52E11BCFD6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C9E-4AA0-B117-E52E11BCFD6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C9E-4AA0-B117-E52E11BCFD6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9C9E-4AA0-B117-E52E11BCFD64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9C9E-4AA0-B117-E52E11BCFD64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9C9E-4AA0-B117-E52E11BCFD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3" name="물결 2">
          <a:extLst>
            <a:ext uri="{FF2B5EF4-FFF2-40B4-BE49-F238E27FC236}">
              <a16:creationId xmlns:a16="http://schemas.microsoft.com/office/drawing/2014/main" id="{997B4B6C-64CE-425E-A215-062C3BC004B1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macrosheets/sheet1.xml><?xml version="1.0" encoding="utf-8"?>
<xm:macrosheet xmlns="http://schemas.openxmlformats.org/spreadsheetml/2006/main" xmlns:xm="http://schemas.microsoft.com/office/exce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r6="http://schemas.microsoft.com/office/spreadsheetml/2016/revision6" mc:Ignorable="x14ac xr xr2 xr3 xr6" xr6:uid="{ABB18778-A051-4580-AC07-9D5AC0C40475}">
  <dimension ref="A1"/>
  <sheetViews>
    <sheetView showFormulas="1" workbookViewId="0"/>
  </sheetViews>
  <sheetFormatPr defaultRowHeight="16.5" x14ac:dyDescent="0.3"/>
  <sheetData/>
  <phoneticPr fontId="1" type="noConversion"/>
  <pageMargins left="0.7" right="0.7" top="0.75" bottom="0.75" header="0.3" footer="0.3"/>
</xm:macrosheet>
</file>

<file path=xl/macrosheets/sheet2.xml><?xml version="1.0" encoding="utf-8"?>
<xm:macrosheet xmlns="http://schemas.openxmlformats.org/spreadsheetml/2006/main" xmlns:xm="http://schemas.microsoft.com/office/exce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r6="http://schemas.microsoft.com/office/spreadsheetml/2016/revision6" mc:Ignorable="x14ac xr xr2 xr3 xr6" xr6:uid="{18101650-ECFC-45EA-8B74-27910CE4E991}">
  <dimension ref="A1"/>
  <sheetViews>
    <sheetView showFormulas="1" workbookViewId="0"/>
  </sheetViews>
  <sheetFormatPr defaultRowHeight="16.5" x14ac:dyDescent="0.3"/>
  <sheetData/>
  <phoneticPr fontId="1" type="noConversion"/>
  <pageMargins left="0.7" right="0.7" top="0.75" bottom="0.75" header="0.3" footer="0.3"/>
</xm:macro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775F11-7323-4AF2-AB2B-0FA900478ED7}" name="표6" displayName="표6" ref="A3:J21" totalsRowShown="0" headerRowDxfId="14" dataDxfId="12" headerRowBorderDxfId="13" tableBorderDxfId="11">
  <autoFilter ref="A3:J21" xr:uid="{2E775F11-7323-4AF2-AB2B-0FA900478ED7}"/>
  <tableColumns count="10">
    <tableColumn id="1" xr3:uid="{DEAF907C-B380-4831-91F8-B16F986C932E}" name="학번" dataDxfId="10"/>
    <tableColumn id="2" xr3:uid="{54616F01-BB75-45F7-8168-114C45C71EDB}" name="이름" dataDxfId="9"/>
    <tableColumn id="3" xr3:uid="{AD9D1F3C-0A39-4DB4-83DB-A4B2E3253C00}" name="학과" dataDxfId="8"/>
    <tableColumn id="4" xr3:uid="{CA040C22-3119-4955-AB01-97FFA275FDE5}" name="성별" dataDxfId="7"/>
    <tableColumn id="5" xr3:uid="{885E234B-D05D-44D3-AB94-5333BD53C8A6}" name="중간" dataDxfId="6"/>
    <tableColumn id="6" xr3:uid="{3AB90D57-D83C-4273-9DF2-BD0FAE4934DD}" name="기말" dataDxfId="5"/>
    <tableColumn id="7" xr3:uid="{6A62D1B1-D3F5-4C73-90B9-49061572ECB9}" name="출석" dataDxfId="4"/>
    <tableColumn id="8" xr3:uid="{0F4FD737-F578-4D4F-9AF0-2EDE7D8CC37C}" name="과제" dataDxfId="3"/>
    <tableColumn id="9" xr3:uid="{02050484-E3CB-4081-BB4C-530C5FBCAC4E}" name="총점" dataDxfId="2"/>
    <tableColumn id="10" xr3:uid="{42D64561-D32A-44F8-88AA-B97AD130134B}" name="합계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10"/>
  <sheetViews>
    <sheetView workbookViewId="0">
      <selection activeCell="A11" sqref="A11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1:6" x14ac:dyDescent="0.3">
      <c r="A4" s="1" t="s">
        <v>268</v>
      </c>
      <c r="B4" s="1" t="s">
        <v>254</v>
      </c>
      <c r="C4" s="1" t="s">
        <v>261</v>
      </c>
      <c r="D4" s="1" t="s">
        <v>264</v>
      </c>
      <c r="E4" s="2">
        <v>1400</v>
      </c>
      <c r="F4" s="2">
        <v>4400</v>
      </c>
    </row>
    <row r="5" spans="1:6" x14ac:dyDescent="0.3">
      <c r="A5" s="1" t="s">
        <v>269</v>
      </c>
      <c r="B5" s="1" t="s">
        <v>255</v>
      </c>
      <c r="C5" s="1" t="s">
        <v>262</v>
      </c>
      <c r="D5" s="1" t="s">
        <v>265</v>
      </c>
      <c r="E5" s="2">
        <v>3200</v>
      </c>
      <c r="F5" s="2">
        <v>7200</v>
      </c>
    </row>
    <row r="6" spans="1:6" x14ac:dyDescent="0.3">
      <c r="A6" s="1" t="s">
        <v>270</v>
      </c>
      <c r="B6" s="1" t="s">
        <v>256</v>
      </c>
      <c r="C6" s="1" t="s">
        <v>263</v>
      </c>
      <c r="D6" s="1" t="s">
        <v>266</v>
      </c>
      <c r="E6" s="2">
        <v>1200</v>
      </c>
      <c r="F6" s="2">
        <v>2200</v>
      </c>
    </row>
    <row r="7" spans="1:6" x14ac:dyDescent="0.3">
      <c r="A7" s="1" t="s">
        <v>271</v>
      </c>
      <c r="B7" s="1" t="s">
        <v>257</v>
      </c>
      <c r="C7" s="1" t="s">
        <v>263</v>
      </c>
      <c r="D7" s="1" t="s">
        <v>265</v>
      </c>
      <c r="E7" s="2">
        <v>4400</v>
      </c>
      <c r="F7" s="2">
        <v>8400</v>
      </c>
    </row>
    <row r="8" spans="1:6" x14ac:dyDescent="0.3">
      <c r="A8" s="1" t="s">
        <v>272</v>
      </c>
      <c r="B8" s="1" t="s">
        <v>258</v>
      </c>
      <c r="C8" s="1" t="s">
        <v>262</v>
      </c>
      <c r="D8" s="1" t="s">
        <v>266</v>
      </c>
      <c r="E8" s="2">
        <v>1000</v>
      </c>
      <c r="F8" s="2">
        <v>5000</v>
      </c>
    </row>
    <row r="9" spans="1:6" x14ac:dyDescent="0.3">
      <c r="A9" s="1" t="s">
        <v>273</v>
      </c>
      <c r="B9" s="1" t="s">
        <v>259</v>
      </c>
      <c r="C9" s="1" t="s">
        <v>262</v>
      </c>
      <c r="D9" s="1" t="s">
        <v>267</v>
      </c>
      <c r="E9" s="2">
        <v>5600</v>
      </c>
      <c r="F9" s="2">
        <v>10600</v>
      </c>
    </row>
    <row r="10" spans="1:6" x14ac:dyDescent="0.3">
      <c r="A10" s="1" t="s">
        <v>274</v>
      </c>
      <c r="B10" s="1" t="s">
        <v>260</v>
      </c>
      <c r="C10" s="1" t="s">
        <v>261</v>
      </c>
      <c r="D10" s="1" t="s">
        <v>264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5"/>
  <sheetViews>
    <sheetView workbookViewId="0">
      <selection activeCell="O17" sqref="O17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96</v>
      </c>
    </row>
    <row r="3" spans="1:7" x14ac:dyDescent="0.3">
      <c r="A3" s="15" t="s">
        <v>97</v>
      </c>
      <c r="B3" s="15" t="s">
        <v>98</v>
      </c>
      <c r="C3" s="15" t="s">
        <v>275</v>
      </c>
      <c r="D3" s="15" t="s">
        <v>99</v>
      </c>
      <c r="E3" s="15" t="s">
        <v>100</v>
      </c>
      <c r="F3" s="15" t="s">
        <v>101</v>
      </c>
      <c r="G3" s="15" t="s">
        <v>102</v>
      </c>
    </row>
    <row r="4" spans="1:7" x14ac:dyDescent="0.3">
      <c r="A4" s="24" t="s">
        <v>103</v>
      </c>
      <c r="B4" s="5" t="s">
        <v>104</v>
      </c>
      <c r="C4" s="5">
        <v>300</v>
      </c>
      <c r="D4" s="7">
        <v>8200</v>
      </c>
      <c r="E4" s="16">
        <v>0.18</v>
      </c>
      <c r="F4" s="7">
        <v>1480</v>
      </c>
      <c r="G4" s="17" t="s">
        <v>105</v>
      </c>
    </row>
    <row r="5" spans="1:7" x14ac:dyDescent="0.3">
      <c r="A5" s="24"/>
      <c r="B5" s="5" t="s">
        <v>106</v>
      </c>
      <c r="C5" s="5">
        <v>200</v>
      </c>
      <c r="D5" s="7">
        <v>10000</v>
      </c>
      <c r="E5" s="16">
        <v>0.18</v>
      </c>
      <c r="F5" s="7">
        <v>1800</v>
      </c>
      <c r="G5" s="17" t="s">
        <v>105</v>
      </c>
    </row>
    <row r="6" spans="1:7" x14ac:dyDescent="0.3">
      <c r="A6" s="24"/>
      <c r="B6" s="5" t="s">
        <v>107</v>
      </c>
      <c r="C6" s="5">
        <v>250</v>
      </c>
      <c r="D6" s="7">
        <v>6500</v>
      </c>
      <c r="E6" s="16">
        <v>0.18</v>
      </c>
      <c r="F6" s="7">
        <v>1170</v>
      </c>
      <c r="G6" s="17" t="s">
        <v>105</v>
      </c>
    </row>
    <row r="7" spans="1:7" x14ac:dyDescent="0.3">
      <c r="A7" s="24" t="s">
        <v>108</v>
      </c>
      <c r="B7" s="5" t="s">
        <v>109</v>
      </c>
      <c r="C7" s="5">
        <v>120</v>
      </c>
      <c r="D7" s="7">
        <v>9600</v>
      </c>
      <c r="E7" s="16">
        <v>0.15</v>
      </c>
      <c r="F7" s="7">
        <v>1440</v>
      </c>
      <c r="G7" s="17" t="s">
        <v>105</v>
      </c>
    </row>
    <row r="8" spans="1:7" x14ac:dyDescent="0.3">
      <c r="A8" s="24"/>
      <c r="B8" s="5" t="s">
        <v>110</v>
      </c>
      <c r="C8" s="5">
        <v>250</v>
      </c>
      <c r="D8" s="7">
        <v>14200</v>
      </c>
      <c r="E8" s="16">
        <v>0.15</v>
      </c>
      <c r="F8" s="7">
        <v>2130</v>
      </c>
      <c r="G8" s="17" t="s">
        <v>105</v>
      </c>
    </row>
    <row r="9" spans="1:7" x14ac:dyDescent="0.3">
      <c r="A9" s="24"/>
      <c r="B9" s="5" t="s">
        <v>111</v>
      </c>
      <c r="C9" s="5">
        <v>200</v>
      </c>
      <c r="D9" s="7">
        <v>9900</v>
      </c>
      <c r="E9" s="16">
        <v>0.15</v>
      </c>
      <c r="F9" s="7">
        <v>1490</v>
      </c>
      <c r="G9" s="17" t="s">
        <v>105</v>
      </c>
    </row>
    <row r="10" spans="1:7" x14ac:dyDescent="0.3">
      <c r="A10" s="24" t="s">
        <v>112</v>
      </c>
      <c r="B10" s="5" t="s">
        <v>113</v>
      </c>
      <c r="C10" s="5">
        <v>500</v>
      </c>
      <c r="D10" s="7">
        <v>1100</v>
      </c>
      <c r="E10" s="16">
        <v>0.2</v>
      </c>
      <c r="F10" s="7">
        <v>220</v>
      </c>
      <c r="G10" s="17" t="s">
        <v>114</v>
      </c>
    </row>
    <row r="11" spans="1:7" x14ac:dyDescent="0.3">
      <c r="A11" s="24"/>
      <c r="B11" s="5" t="s">
        <v>115</v>
      </c>
      <c r="C11" s="5">
        <v>450</v>
      </c>
      <c r="D11" s="7">
        <v>1500</v>
      </c>
      <c r="E11" s="16">
        <v>0.2</v>
      </c>
      <c r="F11" s="7">
        <v>300</v>
      </c>
      <c r="G11" s="17" t="s">
        <v>114</v>
      </c>
    </row>
    <row r="12" spans="1:7" x14ac:dyDescent="0.3">
      <c r="A12" s="24"/>
      <c r="B12" s="5" t="s">
        <v>116</v>
      </c>
      <c r="C12" s="5">
        <v>300</v>
      </c>
      <c r="D12" s="7">
        <v>1800</v>
      </c>
      <c r="E12" s="16">
        <v>0.2</v>
      </c>
      <c r="F12" s="7">
        <v>360</v>
      </c>
      <c r="G12" s="17" t="s">
        <v>114</v>
      </c>
    </row>
    <row r="13" spans="1:7" x14ac:dyDescent="0.3">
      <c r="A13" s="24" t="s">
        <v>117</v>
      </c>
      <c r="B13" s="5" t="s">
        <v>118</v>
      </c>
      <c r="C13" s="5">
        <v>200</v>
      </c>
      <c r="D13" s="7">
        <v>3200</v>
      </c>
      <c r="E13" s="16">
        <v>0.15</v>
      </c>
      <c r="F13" s="7">
        <v>480</v>
      </c>
      <c r="G13" s="17" t="s">
        <v>114</v>
      </c>
    </row>
    <row r="14" spans="1:7" x14ac:dyDescent="0.3">
      <c r="A14" s="24"/>
      <c r="B14" s="5" t="s">
        <v>119</v>
      </c>
      <c r="C14" s="5">
        <v>300</v>
      </c>
      <c r="D14" s="7">
        <v>4500</v>
      </c>
      <c r="E14" s="16">
        <v>0.15</v>
      </c>
      <c r="F14" s="7">
        <v>680</v>
      </c>
      <c r="G14" s="17" t="s">
        <v>114</v>
      </c>
    </row>
    <row r="15" spans="1:7" x14ac:dyDescent="0.3">
      <c r="A15" s="24"/>
      <c r="B15" s="5" t="s">
        <v>120</v>
      </c>
      <c r="C15" s="5">
        <v>180</v>
      </c>
      <c r="D15" s="7">
        <v>6900</v>
      </c>
      <c r="E15" s="16">
        <v>0.15</v>
      </c>
      <c r="F15" s="7">
        <v>1040</v>
      </c>
      <c r="G15" s="17" t="s">
        <v>114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B2:D10"/>
  <sheetViews>
    <sheetView workbookViewId="0">
      <selection activeCell="B4" sqref="B4:B10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121</v>
      </c>
    </row>
    <row r="4" spans="2:4" x14ac:dyDescent="0.3">
      <c r="B4" t="s">
        <v>276</v>
      </c>
      <c r="C4">
        <v>2021</v>
      </c>
      <c r="D4" t="s">
        <v>277</v>
      </c>
    </row>
    <row r="5" spans="2:4" x14ac:dyDescent="0.3">
      <c r="B5" t="s">
        <v>278</v>
      </c>
      <c r="C5" s="18">
        <v>21234000</v>
      </c>
      <c r="D5" s="18">
        <v>67812000</v>
      </c>
    </row>
    <row r="6" spans="2:4" x14ac:dyDescent="0.3">
      <c r="B6" t="s">
        <v>279</v>
      </c>
      <c r="C6" s="18">
        <v>25762000</v>
      </c>
      <c r="D6" s="18">
        <v>89980000</v>
      </c>
    </row>
    <row r="7" spans="2:4" x14ac:dyDescent="0.3">
      <c r="B7" t="s">
        <v>280</v>
      </c>
      <c r="C7" s="18">
        <v>56320000</v>
      </c>
      <c r="D7" s="18">
        <v>189056000</v>
      </c>
    </row>
    <row r="8" spans="2:4" x14ac:dyDescent="0.3">
      <c r="B8" t="s">
        <v>281</v>
      </c>
      <c r="C8" s="18">
        <v>7134000</v>
      </c>
      <c r="D8" s="18">
        <v>23877000</v>
      </c>
    </row>
    <row r="9" spans="2:4" x14ac:dyDescent="0.3">
      <c r="B9" t="s">
        <v>282</v>
      </c>
      <c r="C9" s="18">
        <v>2078000</v>
      </c>
      <c r="D9" s="18">
        <v>7123000</v>
      </c>
    </row>
    <row r="10" spans="2:4" x14ac:dyDescent="0.3">
      <c r="B10" t="s">
        <v>283</v>
      </c>
      <c r="C10" s="18">
        <v>112528000</v>
      </c>
      <c r="D10" s="18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K41"/>
  <sheetViews>
    <sheetView workbookViewId="0">
      <selection activeCell="M5" sqref="M5"/>
    </sheetView>
  </sheetViews>
  <sheetFormatPr defaultRowHeight="16.5" x14ac:dyDescent="0.3"/>
  <cols>
    <col min="2" max="3" width="10.375" bestFit="1" customWidth="1"/>
    <col min="6" max="6" width="10.375" bestFit="1" customWidth="1"/>
    <col min="8" max="8" width="9.5" bestFit="1" customWidth="1"/>
  </cols>
  <sheetData>
    <row r="1" spans="1:11" x14ac:dyDescent="0.3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3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IF(J3&gt;=LARGE($J$3:$J$13,3),"우수",IF(J3&lt;=SMALL($J$3:$J$13,3),"노력",""))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IF(J4&gt;=LARGE($J$3:$J$13,3),"우수",IF(J4&lt;=SMALL($J$3:$J$13,3),"노력",""))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3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3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292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25" t="s">
        <v>48</v>
      </c>
      <c r="B23" s="26"/>
      <c r="C23" s="5">
        <f>ROUNDUP(DAVERAGE(A15:C22,3,E22:E23),1)</f>
        <v>73.699999999999989</v>
      </c>
      <c r="E23" s="5" t="s">
        <v>293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64</v>
      </c>
    </row>
    <row r="26" spans="1:11" x14ac:dyDescent="0.3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3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HLOOKUP(LEFT(B27,2),$B$39:$F$41,3,0)</f>
        <v>30</v>
      </c>
      <c r="F27" s="7">
        <v>6150</v>
      </c>
    </row>
    <row r="28" spans="1:11" x14ac:dyDescent="0.3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HLOOKUP(LEFT(B28,2),$B$39:$F$41,3,0)</f>
        <v>120</v>
      </c>
      <c r="F28" s="7">
        <v>17500</v>
      </c>
    </row>
    <row r="29" spans="1:11" x14ac:dyDescent="0.3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3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3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3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3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3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3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3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3">
      <c r="A38" t="s">
        <v>89</v>
      </c>
    </row>
    <row r="39" spans="1:6" x14ac:dyDescent="0.3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3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3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5"/>
  <dimension ref="A1:J21"/>
  <sheetViews>
    <sheetView workbookViewId="0">
      <selection activeCell="D12" sqref="D12"/>
    </sheetView>
  </sheetViews>
  <sheetFormatPr defaultRowHeight="16.5" outlineLevelRow="3" x14ac:dyDescent="0.3"/>
  <cols>
    <col min="3" max="3" width="12.375" bestFit="1" customWidth="1"/>
    <col min="4" max="10" width="7.625" customWidth="1"/>
  </cols>
  <sheetData>
    <row r="1" spans="1:10" ht="20.25" x14ac:dyDescent="0.3">
      <c r="A1" s="27" t="s">
        <v>122</v>
      </c>
      <c r="B1" s="27"/>
      <c r="C1" s="27"/>
      <c r="D1" s="27"/>
      <c r="E1" s="27"/>
      <c r="F1" s="27"/>
      <c r="G1" s="27"/>
      <c r="H1" s="27"/>
      <c r="I1" s="27"/>
      <c r="J1" s="27"/>
    </row>
    <row r="3" spans="1:10" x14ac:dyDescent="0.3">
      <c r="A3" s="22" t="s">
        <v>123</v>
      </c>
      <c r="B3" s="22" t="s">
        <v>19</v>
      </c>
      <c r="C3" s="22" t="s">
        <v>124</v>
      </c>
      <c r="D3" s="22" t="s">
        <v>125</v>
      </c>
      <c r="E3" s="22" t="s">
        <v>126</v>
      </c>
      <c r="F3" s="22" t="s">
        <v>127</v>
      </c>
      <c r="G3" s="22" t="s">
        <v>128</v>
      </c>
      <c r="H3" s="22" t="s">
        <v>129</v>
      </c>
      <c r="I3" s="22" t="s">
        <v>130</v>
      </c>
      <c r="J3" s="22" t="s">
        <v>131</v>
      </c>
    </row>
    <row r="4" spans="1:10" outlineLevel="3" x14ac:dyDescent="0.3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3" x14ac:dyDescent="0.3">
      <c r="A6" s="5" t="s">
        <v>139</v>
      </c>
      <c r="B6" s="5" t="s">
        <v>140</v>
      </c>
      <c r="C6" s="5" t="s">
        <v>138</v>
      </c>
      <c r="D6" s="5" t="s">
        <v>141</v>
      </c>
      <c r="E6" s="5">
        <v>25</v>
      </c>
      <c r="F6" s="5">
        <v>34</v>
      </c>
      <c r="G6" s="5">
        <v>8</v>
      </c>
      <c r="H6" s="5">
        <v>20</v>
      </c>
      <c r="I6" s="5">
        <f>SUM(E6:H6)</f>
        <v>87</v>
      </c>
      <c r="J6" s="5">
        <v>59</v>
      </c>
    </row>
    <row r="7" spans="1:10" outlineLevel="2" x14ac:dyDescent="0.3">
      <c r="A7" s="5"/>
      <c r="B7" s="5"/>
      <c r="C7" s="19" t="s">
        <v>288</v>
      </c>
      <c r="D7" s="5"/>
      <c r="E7" s="5"/>
      <c r="F7" s="5"/>
      <c r="G7" s="5">
        <f>SUBTOTAL(9,G4:G6)</f>
        <v>27</v>
      </c>
      <c r="H7" s="5">
        <f>SUBTOTAL(9,H4:H6)</f>
        <v>57</v>
      </c>
      <c r="I7" s="5"/>
      <c r="J7" s="5"/>
    </row>
    <row r="8" spans="1:10" outlineLevel="1" x14ac:dyDescent="0.3">
      <c r="A8" s="5"/>
      <c r="B8" s="5"/>
      <c r="C8" s="19" t="s">
        <v>284</v>
      </c>
      <c r="D8" s="5"/>
      <c r="E8" s="13">
        <f>SUBTOTAL(1,E4:E6)</f>
        <v>24.666666666666668</v>
      </c>
      <c r="F8" s="13">
        <f>SUBTOTAL(1,F4:F6)</f>
        <v>35.666666666666664</v>
      </c>
      <c r="G8" s="5"/>
      <c r="H8" s="5"/>
      <c r="I8" s="5"/>
      <c r="J8" s="5"/>
    </row>
    <row r="9" spans="1:10" outlineLevel="3" x14ac:dyDescent="0.3">
      <c r="A9" s="5" t="s">
        <v>132</v>
      </c>
      <c r="B9" s="5" t="s">
        <v>133</v>
      </c>
      <c r="C9" s="5" t="s">
        <v>134</v>
      </c>
      <c r="D9" s="5" t="s">
        <v>135</v>
      </c>
      <c r="E9" s="5">
        <v>27</v>
      </c>
      <c r="F9" s="5">
        <v>30</v>
      </c>
      <c r="G9" s="5">
        <v>8</v>
      </c>
      <c r="H9" s="5">
        <v>12</v>
      </c>
      <c r="I9" s="5">
        <f>SUM(E9:H9)</f>
        <v>77</v>
      </c>
      <c r="J9" s="5">
        <v>57</v>
      </c>
    </row>
    <row r="10" spans="1:10" outlineLevel="3" x14ac:dyDescent="0.3">
      <c r="A10" s="5" t="s">
        <v>151</v>
      </c>
      <c r="B10" s="5" t="s">
        <v>152</v>
      </c>
      <c r="C10" s="5" t="s">
        <v>134</v>
      </c>
      <c r="D10" s="5" t="s">
        <v>135</v>
      </c>
      <c r="E10" s="5">
        <v>25</v>
      </c>
      <c r="F10" s="5">
        <v>28</v>
      </c>
      <c r="G10" s="5">
        <v>5</v>
      </c>
      <c r="H10" s="5">
        <v>15</v>
      </c>
      <c r="I10" s="5">
        <f>SUM(E10:H10)</f>
        <v>73</v>
      </c>
      <c r="J10" s="5">
        <v>53</v>
      </c>
    </row>
    <row r="11" spans="1:10" outlineLevel="3" x14ac:dyDescent="0.3">
      <c r="A11" s="5" t="s">
        <v>142</v>
      </c>
      <c r="B11" s="5" t="s">
        <v>143</v>
      </c>
      <c r="C11" s="5" t="s">
        <v>134</v>
      </c>
      <c r="D11" s="5" t="s">
        <v>141</v>
      </c>
      <c r="E11" s="5">
        <v>29</v>
      </c>
      <c r="F11" s="5">
        <v>40</v>
      </c>
      <c r="G11" s="5">
        <v>10</v>
      </c>
      <c r="H11" s="5">
        <v>18</v>
      </c>
      <c r="I11" s="5">
        <f>SUM(E11:H11)</f>
        <v>97</v>
      </c>
      <c r="J11" s="5">
        <v>69</v>
      </c>
    </row>
    <row r="12" spans="1:10" outlineLevel="2" x14ac:dyDescent="0.3">
      <c r="A12" s="5"/>
      <c r="B12" s="5"/>
      <c r="C12" s="19" t="s">
        <v>289</v>
      </c>
      <c r="D12" s="5"/>
      <c r="E12" s="5"/>
      <c r="F12" s="5"/>
      <c r="G12" s="5">
        <f>SUBTOTAL(9,G9:G11)</f>
        <v>23</v>
      </c>
      <c r="H12" s="5">
        <f>SUBTOTAL(9,H9:H11)</f>
        <v>45</v>
      </c>
      <c r="I12" s="5"/>
      <c r="J12" s="5"/>
    </row>
    <row r="13" spans="1:10" outlineLevel="1" x14ac:dyDescent="0.3">
      <c r="A13" s="5"/>
      <c r="B13" s="5"/>
      <c r="C13" s="19" t="s">
        <v>285</v>
      </c>
      <c r="D13" s="5"/>
      <c r="E13" s="13">
        <f>SUBTOTAL(1,E9:E11)</f>
        <v>27</v>
      </c>
      <c r="F13" s="13">
        <f>SUBTOTAL(1,F9:F11)</f>
        <v>32.666666666666664</v>
      </c>
      <c r="G13" s="5"/>
      <c r="H13" s="5"/>
      <c r="I13" s="5"/>
      <c r="J13" s="5"/>
    </row>
    <row r="14" spans="1:10" outlineLevel="3" x14ac:dyDescent="0.3">
      <c r="A14" s="5" t="s">
        <v>146</v>
      </c>
      <c r="B14" s="5" t="s">
        <v>147</v>
      </c>
      <c r="C14" s="5" t="s">
        <v>148</v>
      </c>
      <c r="D14" s="5" t="s">
        <v>135</v>
      </c>
      <c r="E14" s="5">
        <v>28</v>
      </c>
      <c r="F14" s="5">
        <v>38</v>
      </c>
      <c r="G14" s="5">
        <v>8</v>
      </c>
      <c r="H14" s="5">
        <v>17</v>
      </c>
      <c r="I14" s="5">
        <f>SUM(E14:H14)</f>
        <v>91</v>
      </c>
      <c r="J14" s="5">
        <v>66</v>
      </c>
    </row>
    <row r="15" spans="1:10" outlineLevel="3" x14ac:dyDescent="0.3">
      <c r="A15" s="5" t="s">
        <v>153</v>
      </c>
      <c r="B15" s="5" t="s">
        <v>154</v>
      </c>
      <c r="C15" s="5" t="s">
        <v>148</v>
      </c>
      <c r="D15" s="5" t="s">
        <v>135</v>
      </c>
      <c r="E15" s="5">
        <v>25</v>
      </c>
      <c r="F15" s="5">
        <v>33</v>
      </c>
      <c r="G15" s="5">
        <v>5</v>
      </c>
      <c r="H15" s="5">
        <v>20</v>
      </c>
      <c r="I15" s="5">
        <f>SUM(E15:H15)</f>
        <v>83</v>
      </c>
      <c r="J15" s="5">
        <v>58</v>
      </c>
    </row>
    <row r="16" spans="1:10" outlineLevel="3" x14ac:dyDescent="0.3">
      <c r="A16" s="5" t="s">
        <v>149</v>
      </c>
      <c r="B16" s="5" t="s">
        <v>150</v>
      </c>
      <c r="C16" s="5" t="s">
        <v>148</v>
      </c>
      <c r="D16" s="5" t="s">
        <v>141</v>
      </c>
      <c r="E16" s="5">
        <v>30</v>
      </c>
      <c r="F16" s="5">
        <v>37</v>
      </c>
      <c r="G16" s="5">
        <v>8</v>
      </c>
      <c r="H16" s="5">
        <v>18</v>
      </c>
      <c r="I16" s="5">
        <f>SUM(E16:H16)</f>
        <v>93</v>
      </c>
      <c r="J16" s="5">
        <v>67</v>
      </c>
    </row>
    <row r="17" spans="1:10" outlineLevel="3" x14ac:dyDescent="0.3">
      <c r="A17" s="5" t="s">
        <v>155</v>
      </c>
      <c r="B17" s="5" t="s">
        <v>156</v>
      </c>
      <c r="C17" s="5" t="s">
        <v>148</v>
      </c>
      <c r="D17" s="5" t="s">
        <v>141</v>
      </c>
      <c r="E17" s="5">
        <v>26</v>
      </c>
      <c r="F17" s="5">
        <v>32</v>
      </c>
      <c r="G17" s="5">
        <v>10</v>
      </c>
      <c r="H17" s="5">
        <v>18</v>
      </c>
      <c r="I17" s="5">
        <f>SUM(E17:H17)</f>
        <v>86</v>
      </c>
      <c r="J17" s="5">
        <v>58</v>
      </c>
    </row>
    <row r="18" spans="1:10" outlineLevel="2" x14ac:dyDescent="0.3">
      <c r="A18" s="14"/>
      <c r="B18" s="14"/>
      <c r="C18" s="20" t="s">
        <v>290</v>
      </c>
      <c r="D18" s="14"/>
      <c r="E18" s="14"/>
      <c r="F18" s="14"/>
      <c r="G18" s="14">
        <f>SUBTOTAL(9,G14:G17)</f>
        <v>31</v>
      </c>
      <c r="H18" s="14">
        <f>SUBTOTAL(9,H14:H17)</f>
        <v>73</v>
      </c>
      <c r="I18" s="14"/>
      <c r="J18" s="14"/>
    </row>
    <row r="19" spans="1:10" outlineLevel="1" x14ac:dyDescent="0.3">
      <c r="A19" s="14"/>
      <c r="B19" s="14"/>
      <c r="C19" s="20" t="s">
        <v>286</v>
      </c>
      <c r="D19" s="14"/>
      <c r="E19" s="21">
        <f>SUBTOTAL(1,E14:E17)</f>
        <v>27.25</v>
      </c>
      <c r="F19" s="21">
        <f>SUBTOTAL(1,F14:F17)</f>
        <v>35</v>
      </c>
      <c r="G19" s="14"/>
      <c r="H19" s="14"/>
      <c r="I19" s="14"/>
      <c r="J19" s="14"/>
    </row>
    <row r="20" spans="1:10" x14ac:dyDescent="0.3">
      <c r="A20" s="14"/>
      <c r="B20" s="14"/>
      <c r="C20" s="20" t="s">
        <v>291</v>
      </c>
      <c r="D20" s="14"/>
      <c r="E20" s="21"/>
      <c r="F20" s="21"/>
      <c r="G20" s="14">
        <f>SUBTOTAL(9,G4:G17)</f>
        <v>81</v>
      </c>
      <c r="H20" s="14">
        <f>SUBTOTAL(9,H4:H17)</f>
        <v>175</v>
      </c>
      <c r="I20" s="14"/>
      <c r="J20" s="14"/>
    </row>
    <row r="21" spans="1:10" x14ac:dyDescent="0.3">
      <c r="A21" s="14"/>
      <c r="B21" s="14"/>
      <c r="C21" s="20" t="s">
        <v>287</v>
      </c>
      <c r="D21" s="14"/>
      <c r="E21" s="21">
        <f>SUBTOTAL(1,E4:E17)</f>
        <v>26.4</v>
      </c>
      <c r="F21" s="21">
        <f>SUBTOTAL(1,F4:F17)</f>
        <v>34.5</v>
      </c>
      <c r="G21" s="14"/>
      <c r="H21" s="14"/>
      <c r="I21" s="14"/>
      <c r="J21" s="14"/>
    </row>
  </sheetData>
  <sortState xmlns:xlrd2="http://schemas.microsoft.com/office/spreadsheetml/2017/richdata2" ref="A4:J17">
    <sortCondition ref="C4:C17"/>
    <sortCondition ref="D4:D17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F15"/>
  <sheetViews>
    <sheetView workbookViewId="0">
      <selection activeCell="C4" sqref="C4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27" t="s">
        <v>157</v>
      </c>
      <c r="B1" s="27"/>
      <c r="C1" s="27"/>
      <c r="D1" s="27"/>
      <c r="E1" s="27"/>
      <c r="F1" s="27"/>
    </row>
    <row r="3" spans="1:6" x14ac:dyDescent="0.3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3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3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3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3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3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3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3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3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3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3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3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3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G9"/>
  <sheetViews>
    <sheetView tabSelected="1" workbookViewId="0">
      <selection activeCell="C4" sqref="C4:G9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27" t="s">
        <v>213</v>
      </c>
      <c r="B1" s="27"/>
      <c r="C1" s="27"/>
      <c r="D1" s="27"/>
      <c r="E1" s="27"/>
      <c r="F1" s="27"/>
      <c r="G1" s="27"/>
    </row>
    <row r="3" spans="1:7" x14ac:dyDescent="0.3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3">
      <c r="A4" s="5" t="s">
        <v>220</v>
      </c>
      <c r="B4" s="12">
        <v>937</v>
      </c>
      <c r="C4" s="23">
        <v>400</v>
      </c>
      <c r="D4" s="23">
        <v>374800</v>
      </c>
      <c r="E4" s="23">
        <v>196770</v>
      </c>
      <c r="F4" s="23">
        <v>20000</v>
      </c>
      <c r="G4" s="23">
        <f>D4-(E4+F4)</f>
        <v>158030</v>
      </c>
    </row>
    <row r="5" spans="1:7" x14ac:dyDescent="0.3">
      <c r="A5" s="5" t="s">
        <v>221</v>
      </c>
      <c r="B5" s="12">
        <v>3456</v>
      </c>
      <c r="C5" s="23">
        <v>300</v>
      </c>
      <c r="D5" s="23">
        <v>1036800</v>
      </c>
      <c r="E5" s="23">
        <v>691200</v>
      </c>
      <c r="F5" s="23">
        <v>20000</v>
      </c>
      <c r="G5" s="23">
        <f t="shared" ref="G5:G9" si="0">D5-(E5+F5)</f>
        <v>325600</v>
      </c>
    </row>
    <row r="6" spans="1:7" x14ac:dyDescent="0.3">
      <c r="A6" s="5" t="s">
        <v>222</v>
      </c>
      <c r="B6" s="12">
        <v>2560</v>
      </c>
      <c r="C6" s="23">
        <v>300</v>
      </c>
      <c r="D6" s="23">
        <v>768000</v>
      </c>
      <c r="E6" s="23">
        <v>460800</v>
      </c>
      <c r="F6" s="23">
        <v>25000</v>
      </c>
      <c r="G6" s="23">
        <f t="shared" si="0"/>
        <v>282200</v>
      </c>
    </row>
    <row r="7" spans="1:7" x14ac:dyDescent="0.3">
      <c r="A7" s="5" t="s">
        <v>223</v>
      </c>
      <c r="B7" s="12">
        <v>1867</v>
      </c>
      <c r="C7" s="23">
        <v>300</v>
      </c>
      <c r="D7" s="23">
        <v>560100</v>
      </c>
      <c r="E7" s="23">
        <v>317390</v>
      </c>
      <c r="F7" s="23">
        <v>25000</v>
      </c>
      <c r="G7" s="23">
        <f t="shared" si="0"/>
        <v>217710</v>
      </c>
    </row>
    <row r="8" spans="1:7" x14ac:dyDescent="0.3">
      <c r="A8" s="5" t="s">
        <v>224</v>
      </c>
      <c r="B8" s="12">
        <v>436</v>
      </c>
      <c r="C8" s="23">
        <v>300</v>
      </c>
      <c r="D8" s="23">
        <v>130800</v>
      </c>
      <c r="E8" s="23">
        <v>78480</v>
      </c>
      <c r="F8" s="23">
        <v>27000</v>
      </c>
      <c r="G8" s="23">
        <f t="shared" si="0"/>
        <v>25320</v>
      </c>
    </row>
    <row r="9" spans="1:7" x14ac:dyDescent="0.3">
      <c r="A9" s="5" t="s">
        <v>225</v>
      </c>
      <c r="B9" s="12">
        <v>353</v>
      </c>
      <c r="C9" s="23">
        <v>300</v>
      </c>
      <c r="D9" s="23">
        <v>105900</v>
      </c>
      <c r="E9" s="23">
        <v>63540</v>
      </c>
      <c r="F9" s="23">
        <v>25000</v>
      </c>
      <c r="G9" s="23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8"/>
  <dimension ref="A1:F9"/>
  <sheetViews>
    <sheetView workbookViewId="0">
      <selection activeCell="T19" sqref="T19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27" t="s">
        <v>226</v>
      </c>
      <c r="B1" s="27"/>
      <c r="C1" s="27"/>
      <c r="D1" s="27"/>
      <c r="E1" s="27"/>
      <c r="F1" s="27"/>
    </row>
    <row r="3" spans="1:6" x14ac:dyDescent="0.3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3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워크시트</vt:lpstr>
      </vt:variant>
      <vt:variant>
        <vt:i4>8</vt:i4>
      </vt:variant>
      <vt:variant>
        <vt:lpstr>Excel 4.0 매크로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매크로2</vt:lpstr>
      <vt:lpstr>매크로1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woori</cp:lastModifiedBy>
  <dcterms:created xsi:type="dcterms:W3CDTF">2023-04-27T08:01:32Z</dcterms:created>
  <dcterms:modified xsi:type="dcterms:W3CDTF">2024-08-09T03:04:59Z</dcterms:modified>
</cp:coreProperties>
</file>