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 codeName="{B6124F1A-AFFB-F854-7757-9A1D4C6FC43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070A3678-225A-432A-AEB7-D2773FD2A220}" xr6:coauthVersionLast="47" xr6:coauthVersionMax="47" xr10:uidLastSave="{00000000-0000-0000-0000-000000000000}"/>
  <bookViews>
    <workbookView xWindow="-120" yWindow="-120" windowWidth="29040" windowHeight="16440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률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4" l="1"/>
  <c r="E27" i="4"/>
  <c r="E28" i="4"/>
  <c r="E29" i="4"/>
  <c r="E30" i="4"/>
  <c r="E31" i="4"/>
  <c r="E32" i="4"/>
  <c r="E33" i="4"/>
  <c r="E34" i="4"/>
  <c r="E35" i="4"/>
  <c r="E36" i="4"/>
  <c r="F3" i="4" a="1"/>
  <c r="F3" i="4" s="1"/>
  <c r="F4" i="4" a="1"/>
  <c r="F4" i="4" s="1"/>
  <c r="F5" i="4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 s="1"/>
  <c r="F11" i="4" a="1"/>
  <c r="F11" i="4" s="1"/>
  <c r="F12" i="4" a="1"/>
  <c r="F12" i="4" s="1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G5" i="7"/>
  <c r="G6" i="7"/>
  <c r="G7" i="7"/>
  <c r="G8" i="7"/>
  <c r="G9" i="7"/>
  <c r="G4" i="7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C3" authorId="0" shapeId="0" xr:uid="{F347EBBD-1FF9-41CE-A50F-5885F5D0FCC1}">
      <text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<sst xmlns="http://schemas.openxmlformats.org/spreadsheetml/2006/main" count="381" uniqueCount="291">
  <si>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</si>
  <si>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</si>
  <si>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</si>
  <si>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</si>
  <si>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</si>
  <si>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</si>
  <si>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</si>
  <si>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</si>
  <si>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</si>
  <si>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</si>
  <si>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</si>
  <si>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</si>
  <si>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</si>
  <si>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</si>
  <si>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</si>
  <si>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</si>
  <si>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</si>
  <si>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</si>
  <si>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</si>
  <si>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</si>
  <si>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</si>
  <si>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</si>
  <si>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</si>
  <si>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</si>
  <si>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</si>
  <si>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</si>
  <si>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</si>
  <si>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</si>
  <si>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</si>
  <si>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</si>
  <si>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</si>
  <si>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</si>
  <si>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</si>
  <si>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</si>
  <si>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</si>
  <si>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</si>
  <si>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</si>
  <si>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</si>
  <si>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</si>
  <si>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</si>
  <si>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</si>
  <si>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</si>
  <si>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</si>
  <si>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</si>
  <si>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</si>
  <si>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</si>
  <si>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</si>
  <si>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</si>
  <si>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</si>
  <si>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</si>
  <si>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</si>
  <si>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</si>
  <si>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</si>
  <si>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</si>
  <si>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</si>
  <si>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</si>
  <si>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</si>
  <si>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</si>
  <si>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</si>
  <si>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</si>
  <si>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</si>
  <si>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</si>
  <si>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</si>
  <si>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</si>
  <si>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</si>
  <si>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</si>
  <si>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</si>
  <si>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</si>
  <si>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</si>
  <si>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</si>
  <si>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</si>
  <si>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</si>
  <si>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</si>
  <si>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</si>
  <si>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</si>
  <si>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</si>
  <si>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</si>
  <si>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</si>
  <si>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</si>
  <si>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</si>
  <si>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</si>
  <si>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</si>
  <si>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</si>
  <si>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</si>
  <si>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</si>
  <si>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</si>
  <si>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</si>
  <si>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</si>
  <si>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</si>
  <si>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</si>
  <si>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</si>
  <si>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</si>
  <si>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</si>
  <si>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</si>
  <si>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</si>
  <si>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</si>
  <si>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</si>
  <si>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</si>
  <si>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</si>
  <si>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</si>
  <si>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</si>
  <si>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</si>
  <si>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</si>
  <si>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</si>
  <si>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</si>
  <si>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</si>
  <si>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</si>
  <si>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</si>
  <si>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</si>
  <si>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</si>
  <si>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</si>
  <si>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</si>
  <si>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</si>
  <si>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</si>
  <si>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</si>
  <si>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</si>
  <si>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</si>
  <si>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</si>
  <si>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</si>
  <si>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</si>
  <si>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</si>
  <si>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</si>
  <si>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</si>
  <si>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</si>
  <si>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</si>
  <si>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</si>
  <si>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</si>
  <si>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</si>
  <si>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</si>
  <si>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</si>
  <si>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</si>
  <si>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</si>
  <si>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</si>
  <si>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</si>
  <si>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</si>
  <si>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</si>
  <si>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</si>
  <si>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</si>
  <si>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</si>
  <si>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</si>
  <si>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</si>
  <si>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</si>
  <si>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</si>
  <si>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</si>
  <si>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</si>
  <si>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</si>
  <si>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</si>
  <si>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</si>
  <si>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</si>
  <si>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</si>
  <si>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</si>
  <si>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</si>
  <si>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</si>
  <si>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</si>
  <si>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</si>
  <si>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</si>
  <si>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</si>
  <si>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</si>
  <si>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</si>
  <si>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</si>
  <si>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</si>
  <si>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</si>
  <si>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</si>
  <si>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</si>
  <si>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</si>
  <si>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</si>
  <si>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</si>
  <si>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</si>
  <si>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</si>
  <si>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</si>
  <si>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</si>
  <si>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</si>
  <si>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</si>
  <si>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</si>
  <si>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</si>
  <si>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</si>
  <si>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</si>
  <si>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</si>
  <si>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</si>
  <si>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</si>
  <si>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</si>
  <si>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</si>
  <si>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</si>
  <si>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</si>
  <si>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</si>
  <si>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</si>
  <si>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</si>
  <si>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</si>
  <si>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</si>
  <si>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</si>
  <si>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</si>
  <si>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</si>
  <si>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</si>
  <si>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</si>
  <si>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</si>
  <si>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</si>
  <si>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</si>
  <si>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</si>
  <si>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</si>
  <si>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</si>
  <si>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</si>
  <si>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</si>
  <si>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</si>
  <si>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</si>
  <si>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</si>
  <si>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</si>
  <si>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</si>
  <si>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</si>
  <si>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</si>
  <si>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</si>
  <si>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</si>
  <si>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</si>
  <si>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</si>
  <si>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</si>
  <si>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</si>
  <si>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</si>
  <si>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</si>
  <si>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</si>
  <si>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</si>
  <si>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</si>
  <si>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</si>
  <si>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</si>
  <si>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</si>
  <si>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</si>
  <si>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</si>
  <si>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</si>
  <si>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</si>
  <si>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</si>
  <si>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</si>
  <si>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</si>
  <si>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</si>
  <si>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</si>
  <si>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</si>
  <si>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</si>
  <si>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</si>
  <si>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</si>
  <si>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</si>
  <si>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</si>
  <si>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</si>
  <si>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</si>
  <si>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</si>
  <si>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</si>
  <si>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</si>
  <si>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</si>
  <si>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</si>
  <si>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</si>
  <si>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</si>
  <si>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</si>
  <si>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</si>
  <si>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</si>
  <si>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</si>
  <si>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</si>
  <si>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</si>
  <si>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</si>
  <si>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</si>
  <si>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</si>
  <si>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</si>
  <si>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</si>
  <si>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</si>
  <si>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</si>
  <si>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</si>
  <si>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</si>
  <si>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</si>
  <si>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</si>
  <si>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</si>
  <si>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</si>
  <si>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</si>
  <si>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</si>
  <si>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</si>
  <si>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</si>
  <si>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</si>
  <si>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</si>
  <si>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</si>
  <si>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</si>
  <si>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</si>
  <si>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</si>
  <si>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</si>
  <si>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</si>
  <si>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</si>
  <si>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</si>
  <si>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</si>
  <si>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</si>
  <si>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</si>
  <si>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전체 평균</t>
  </si>
  <si>
    <t>남 요약</t>
  </si>
  <si>
    <t>여 요약</t>
  </si>
  <si>
    <t>총합계</t>
  </si>
  <si>
    <t>사무자동화과 평균</t>
  </si>
  <si>
    <t>웹디자인과 평균</t>
  </si>
  <si>
    <t>정보처리과 평균</t>
  </si>
  <si>
    <t>성과급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</si>
</sst>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까지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FF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2" fontId="0" fillId="0" borderId="1" xfId="0" applyNumberFormat="1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0" xfId="0" applyFont="1" applyFill="1">
      <alignment vertical="center"/>
    </xf>
  </cellXfs>
  <cellStyles count="2">
    <cellStyle name="쉼표 [0]" xfId="1" builtinId="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339-4132-B890-D8C3C77F650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4" name="물결 3">
          <a:extLst>
            <a:ext uri="{FF2B5EF4-FFF2-40B4-BE49-F238E27FC236}">
              <a16:creationId xmlns:a16="http://schemas.microsoft.com/office/drawing/2014/main" id="{3A6E505E-0C62-45C8-A2B1-5214C7266C01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329626-2374-4F8D-969A-1D027F5BC58A}" name="표1" displayName="표1" ref="A3:J24" totalsRowShown="0" headerRowDxfId="0" dataDxfId="1" headerRowBorderDxfId="9" tableBorderDxfId="10">
  <autoFilter ref="A3:J24" xr:uid="{34329626-2374-4F8D-969A-1D027F5BC58A}"/>
  <tableColumns count="10">
    <tableColumn id="1" xr3:uid="{4779EACF-E5F2-4DBF-BA76-4C94C253B361}" name="학번" dataDxfId="8"/>
    <tableColumn id="2" xr3:uid="{0773787D-0242-4A50-BB28-3BD071DDDCEB}" name="이름" dataDxfId="7"/>
    <tableColumn id="3" xr3:uid="{296EBCC6-7C37-4BCC-B01C-1DCAAFA57362}" name="학과" dataDxfId="6"/>
    <tableColumn id="4" xr3:uid="{12EAAD31-1530-4DB1-9072-4A34DFBDC413}" name="성별"/>
    <tableColumn id="5" xr3:uid="{C022E39D-2D58-4BB3-AC82-8E0E52C30088}" name="중간"/>
    <tableColumn id="6" xr3:uid="{8CDBAAAF-4FA6-4C26-8B45-6BE2923FF6BB}" name="기말"/>
    <tableColumn id="7" xr3:uid="{D5770AC3-32B9-49F0-8338-B42F4ABB98D5}" name="출석" dataDxfId="5"/>
    <tableColumn id="8" xr3:uid="{852FB100-DDC9-4B16-BEC0-E8616595AEE5}" name="과제" dataDxfId="4"/>
    <tableColumn id="9" xr3:uid="{07C01C9F-FE84-4683-91B9-A4CACF95DC4F}" name="총점" dataDxfId="3"/>
    <tableColumn id="10" xr3:uid="{C4DA87FB-A47C-40EE-BA0C-94A66F1028B6}" name="합계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B18" sqref="B18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290</v>
      </c>
      <c r="F3" s="1" t="s">
        <v>252</v>
      </c>
    </row>
    <row r="4" spans="1:6" x14ac:dyDescent="0.3">
      <c r="A4" s="1" t="s">
        <v>253</v>
      </c>
      <c r="B4" s="1" t="s">
        <v>260</v>
      </c>
      <c r="C4" s="1" t="s">
        <v>267</v>
      </c>
      <c r="D4" s="1" t="s">
        <v>270</v>
      </c>
      <c r="E4" s="2">
        <v>1400</v>
      </c>
      <c r="F4" s="2">
        <v>4400</v>
      </c>
    </row>
    <row r="5" spans="1:6" x14ac:dyDescent="0.3">
      <c r="A5" s="1" t="s">
        <v>254</v>
      </c>
      <c r="B5" s="1" t="s">
        <v>261</v>
      </c>
      <c r="C5" s="1" t="s">
        <v>268</v>
      </c>
      <c r="D5" s="1" t="s">
        <v>271</v>
      </c>
      <c r="E5" s="2">
        <v>3200</v>
      </c>
      <c r="F5" s="2">
        <v>7200</v>
      </c>
    </row>
    <row r="6" spans="1:6" x14ac:dyDescent="0.3">
      <c r="A6" s="1" t="s">
        <v>255</v>
      </c>
      <c r="B6" s="1" t="s">
        <v>262</v>
      </c>
      <c r="C6" s="1" t="s">
        <v>269</v>
      </c>
      <c r="D6" s="1" t="s">
        <v>272</v>
      </c>
      <c r="E6" s="2">
        <v>1200</v>
      </c>
      <c r="F6" s="2">
        <v>2200</v>
      </c>
    </row>
    <row r="7" spans="1:6" x14ac:dyDescent="0.3">
      <c r="A7" s="1" t="s">
        <v>256</v>
      </c>
      <c r="B7" s="1" t="s">
        <v>263</v>
      </c>
      <c r="C7" s="1" t="s">
        <v>269</v>
      </c>
      <c r="D7" s="1" t="s">
        <v>271</v>
      </c>
      <c r="E7" s="2">
        <v>4400</v>
      </c>
      <c r="F7" s="2">
        <v>8400</v>
      </c>
    </row>
    <row r="8" spans="1:6" x14ac:dyDescent="0.3">
      <c r="A8" s="1" t="s">
        <v>257</v>
      </c>
      <c r="B8" s="1" t="s">
        <v>264</v>
      </c>
      <c r="C8" s="1" t="s">
        <v>268</v>
      </c>
      <c r="D8" s="1" t="s">
        <v>272</v>
      </c>
      <c r="E8" s="2">
        <v>1000</v>
      </c>
      <c r="F8" s="2">
        <v>5000</v>
      </c>
    </row>
    <row r="9" spans="1:6" x14ac:dyDescent="0.3">
      <c r="A9" s="1" t="s">
        <v>258</v>
      </c>
      <c r="B9" s="1" t="s">
        <v>265</v>
      </c>
      <c r="C9" s="1" t="s">
        <v>268</v>
      </c>
      <c r="D9" s="1" t="s">
        <v>273</v>
      </c>
      <c r="E9" s="2">
        <v>5600</v>
      </c>
      <c r="F9" s="2">
        <v>10000</v>
      </c>
    </row>
    <row r="10" spans="1:6" x14ac:dyDescent="0.3">
      <c r="A10" s="1" t="s">
        <v>259</v>
      </c>
      <c r="B10" s="1" t="s">
        <v>266</v>
      </c>
      <c r="C10" s="1" t="s">
        <v>267</v>
      </c>
      <c r="D10" s="1" t="s">
        <v>270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tabSelected="1" workbookViewId="0">
      <selection activeCell="J6" sqref="J6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A1" s="27"/>
      <c r="B1" s="27"/>
      <c r="C1" s="27" t="s">
        <v>96</v>
      </c>
      <c r="D1" s="27"/>
      <c r="E1" s="27"/>
      <c r="F1" s="27"/>
      <c r="G1" s="27"/>
    </row>
    <row r="3" spans="1:7" x14ac:dyDescent="0.3">
      <c r="A3" s="5" t="s">
        <v>97</v>
      </c>
      <c r="B3" s="5" t="s">
        <v>98</v>
      </c>
      <c r="C3" s="5" t="s">
        <v>274</v>
      </c>
      <c r="D3" s="5" t="s">
        <v>99</v>
      </c>
      <c r="E3" s="5" t="s">
        <v>100</v>
      </c>
      <c r="F3" s="5" t="s">
        <v>101</v>
      </c>
      <c r="G3" s="5" t="s">
        <v>102</v>
      </c>
    </row>
    <row r="4" spans="1:7" x14ac:dyDescent="0.3">
      <c r="A4" s="17" t="s">
        <v>103</v>
      </c>
      <c r="B4" s="5" t="s">
        <v>104</v>
      </c>
      <c r="C4" s="5">
        <v>300</v>
      </c>
      <c r="D4" s="7">
        <v>8200</v>
      </c>
      <c r="E4" s="18">
        <v>0.18</v>
      </c>
      <c r="F4" s="7">
        <v>1480</v>
      </c>
      <c r="G4" s="19" t="s">
        <v>105</v>
      </c>
    </row>
    <row r="5" spans="1:7" x14ac:dyDescent="0.3">
      <c r="A5" s="17"/>
      <c r="B5" s="5" t="s">
        <v>106</v>
      </c>
      <c r="C5" s="5">
        <v>200</v>
      </c>
      <c r="D5" s="7">
        <v>10000</v>
      </c>
      <c r="E5" s="18">
        <v>0.18</v>
      </c>
      <c r="F5" s="7">
        <v>1800</v>
      </c>
      <c r="G5" s="19" t="s">
        <v>105</v>
      </c>
    </row>
    <row r="6" spans="1:7" x14ac:dyDescent="0.3">
      <c r="A6" s="17"/>
      <c r="B6" s="5" t="s">
        <v>107</v>
      </c>
      <c r="C6" s="5">
        <v>250</v>
      </c>
      <c r="D6" s="7">
        <v>6500</v>
      </c>
      <c r="E6" s="18">
        <v>0.18</v>
      </c>
      <c r="F6" s="7">
        <v>1170</v>
      </c>
      <c r="G6" s="19" t="s">
        <v>105</v>
      </c>
    </row>
    <row r="7" spans="1:7" x14ac:dyDescent="0.3">
      <c r="A7" s="17" t="s">
        <v>108</v>
      </c>
      <c r="B7" s="5" t="s">
        <v>109</v>
      </c>
      <c r="C7" s="5">
        <v>120</v>
      </c>
      <c r="D7" s="7">
        <v>9600</v>
      </c>
      <c r="E7" s="18">
        <v>0.15</v>
      </c>
      <c r="F7" s="7">
        <v>1440</v>
      </c>
      <c r="G7" s="19" t="s">
        <v>105</v>
      </c>
    </row>
    <row r="8" spans="1:7" x14ac:dyDescent="0.3">
      <c r="A8" s="17"/>
      <c r="B8" s="5" t="s">
        <v>110</v>
      </c>
      <c r="C8" s="5">
        <v>250</v>
      </c>
      <c r="D8" s="7">
        <v>14200</v>
      </c>
      <c r="E8" s="18">
        <v>0.15</v>
      </c>
      <c r="F8" s="7">
        <v>2130</v>
      </c>
      <c r="G8" s="19" t="s">
        <v>105</v>
      </c>
    </row>
    <row r="9" spans="1:7" x14ac:dyDescent="0.3">
      <c r="A9" s="17"/>
      <c r="B9" s="5" t="s">
        <v>111</v>
      </c>
      <c r="C9" s="5">
        <v>200</v>
      </c>
      <c r="D9" s="7">
        <v>9900</v>
      </c>
      <c r="E9" s="18">
        <v>0.15</v>
      </c>
      <c r="F9" s="7">
        <v>1490</v>
      </c>
      <c r="G9" s="19" t="s">
        <v>105</v>
      </c>
    </row>
    <row r="10" spans="1:7" x14ac:dyDescent="0.3">
      <c r="A10" s="17" t="s">
        <v>112</v>
      </c>
      <c r="B10" s="5" t="s">
        <v>113</v>
      </c>
      <c r="C10" s="5">
        <v>500</v>
      </c>
      <c r="D10" s="7">
        <v>1100</v>
      </c>
      <c r="E10" s="18">
        <v>0.2</v>
      </c>
      <c r="F10" s="7">
        <v>220</v>
      </c>
      <c r="G10" s="19" t="s">
        <v>114</v>
      </c>
    </row>
    <row r="11" spans="1:7" x14ac:dyDescent="0.3">
      <c r="A11" s="17"/>
      <c r="B11" s="5" t="s">
        <v>115</v>
      </c>
      <c r="C11" s="5">
        <v>450</v>
      </c>
      <c r="D11" s="7">
        <v>1500</v>
      </c>
      <c r="E11" s="18">
        <v>0.2</v>
      </c>
      <c r="F11" s="7">
        <v>300</v>
      </c>
      <c r="G11" s="19" t="s">
        <v>114</v>
      </c>
    </row>
    <row r="12" spans="1:7" x14ac:dyDescent="0.3">
      <c r="A12" s="17"/>
      <c r="B12" s="5" t="s">
        <v>116</v>
      </c>
      <c r="C12" s="5">
        <v>300</v>
      </c>
      <c r="D12" s="7">
        <v>1800</v>
      </c>
      <c r="E12" s="18">
        <v>0.2</v>
      </c>
      <c r="F12" s="7">
        <v>360</v>
      </c>
      <c r="G12" s="19" t="s">
        <v>114</v>
      </c>
    </row>
    <row r="13" spans="1:7" x14ac:dyDescent="0.3">
      <c r="A13" s="17" t="s">
        <v>117</v>
      </c>
      <c r="B13" s="5" t="s">
        <v>118</v>
      </c>
      <c r="C13" s="5">
        <v>200</v>
      </c>
      <c r="D13" s="7">
        <v>3200</v>
      </c>
      <c r="E13" s="18">
        <v>0.15</v>
      </c>
      <c r="F13" s="7">
        <v>480</v>
      </c>
      <c r="G13" s="19" t="s">
        <v>114</v>
      </c>
    </row>
    <row r="14" spans="1:7" x14ac:dyDescent="0.3">
      <c r="A14" s="17"/>
      <c r="B14" s="5" t="s">
        <v>119</v>
      </c>
      <c r="C14" s="5">
        <v>300</v>
      </c>
      <c r="D14" s="7">
        <v>4500</v>
      </c>
      <c r="E14" s="18">
        <v>0.15</v>
      </c>
      <c r="F14" s="7">
        <v>680</v>
      </c>
      <c r="G14" s="19" t="s">
        <v>114</v>
      </c>
    </row>
    <row r="15" spans="1:7" x14ac:dyDescent="0.3">
      <c r="A15" s="17"/>
      <c r="B15" s="5" t="s">
        <v>120</v>
      </c>
      <c r="C15" s="5">
        <v>180</v>
      </c>
      <c r="D15" s="7">
        <v>6900</v>
      </c>
      <c r="E15" s="18">
        <v>0.15</v>
      </c>
      <c r="F15" s="7">
        <v>1040</v>
      </c>
      <c r="G15" s="19" t="s">
        <v>114</v>
      </c>
    </row>
  </sheetData>
  <mergeCells count="4">
    <mergeCell ref="A4:A6"/>
    <mergeCell ref="A10:A12"/>
    <mergeCell ref="A7:A9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F31" sqref="F31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275</v>
      </c>
      <c r="C4">
        <v>2021</v>
      </c>
      <c r="D4" t="s">
        <v>276</v>
      </c>
    </row>
    <row r="5" spans="2:4" x14ac:dyDescent="0.3">
      <c r="B5" t="s">
        <v>277</v>
      </c>
      <c r="C5" s="20">
        <v>21234000</v>
      </c>
      <c r="D5" s="20">
        <v>67812000</v>
      </c>
    </row>
    <row r="6" spans="2:4" x14ac:dyDescent="0.3">
      <c r="B6" t="s">
        <v>278</v>
      </c>
      <c r="C6" s="20">
        <v>25762000</v>
      </c>
      <c r="D6" s="20">
        <v>89980000</v>
      </c>
    </row>
    <row r="7" spans="2:4" x14ac:dyDescent="0.3">
      <c r="B7" t="s">
        <v>279</v>
      </c>
      <c r="C7" s="20">
        <v>56320000</v>
      </c>
      <c r="D7" s="20">
        <v>189056000</v>
      </c>
    </row>
    <row r="8" spans="2:4" x14ac:dyDescent="0.3">
      <c r="B8" t="s">
        <v>280</v>
      </c>
      <c r="C8" s="20">
        <v>7134000</v>
      </c>
      <c r="D8" s="20">
        <v>23877000</v>
      </c>
    </row>
    <row r="9" spans="2:4" x14ac:dyDescent="0.3">
      <c r="B9" t="s">
        <v>281</v>
      </c>
      <c r="C9" s="20">
        <v>2078000</v>
      </c>
      <c r="D9" s="20">
        <v>7123000</v>
      </c>
    </row>
    <row r="10" spans="2:4" x14ac:dyDescent="0.3">
      <c r="B10" t="s">
        <v>282</v>
      </c>
      <c r="C10" s="20">
        <v>112528000</v>
      </c>
      <c r="D10" s="20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workbookViewId="0">
      <selection activeCell="N20" sqref="N20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/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/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/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/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/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/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/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/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/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/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/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/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/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/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/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/>
    </row>
    <row r="22" spans="1:11" x14ac:dyDescent="0.3">
      <c r="A22" s="5" t="s">
        <v>39</v>
      </c>
      <c r="B22" s="5" t="s">
        <v>47</v>
      </c>
      <c r="C22" s="5">
        <v>78</v>
      </c>
      <c r="E22" s="5" t="s">
        <v>36</v>
      </c>
      <c r="H22" s="5" t="s">
        <v>61</v>
      </c>
      <c r="I22" s="5">
        <v>3</v>
      </c>
      <c r="J22" s="5">
        <v>14.26</v>
      </c>
      <c r="K22" s="5"/>
    </row>
    <row r="23" spans="1:11" x14ac:dyDescent="0.3">
      <c r="A23" s="14" t="s">
        <v>48</v>
      </c>
      <c r="B23" s="15"/>
      <c r="C23" s="5">
        <f>ROUNDUP(DAVERAGE(A15:C22,C15,E22:E23),1)</f>
        <v>73.699999999999989</v>
      </c>
      <c r="E23" s="5" t="s">
        <v>41</v>
      </c>
      <c r="H23" s="5" t="s">
        <v>62</v>
      </c>
      <c r="I23" s="5">
        <v>3</v>
      </c>
      <c r="J23" s="5">
        <v>15.34</v>
      </c>
      <c r="K23" s="5"/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 t="shared" ref="E27:E36" si="1">HLOOKUP(LEFT(B27,2),$A$39:$F$41,3,FALSE)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si="1"/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1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1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1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1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1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1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1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1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L12" sqref="L12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26" t="s">
        <v>123</v>
      </c>
      <c r="B3" s="26" t="s">
        <v>19</v>
      </c>
      <c r="C3" s="26" t="s">
        <v>124</v>
      </c>
      <c r="D3" s="26" t="s">
        <v>125</v>
      </c>
      <c r="E3" s="26" t="s">
        <v>126</v>
      </c>
      <c r="F3" s="26" t="s">
        <v>127</v>
      </c>
      <c r="G3" s="26" t="s">
        <v>128</v>
      </c>
      <c r="H3" s="26" t="s">
        <v>129</v>
      </c>
      <c r="I3" s="26" t="s">
        <v>130</v>
      </c>
      <c r="J3" s="26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21" t="s">
        <v>284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21" t="s">
        <v>285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21" t="s">
        <v>287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21" t="s">
        <v>284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21" t="s">
        <v>285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21" t="s">
        <v>288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21" t="s">
        <v>284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22"/>
      <c r="B21" s="22"/>
      <c r="C21" s="22"/>
      <c r="D21" s="23" t="s">
        <v>285</v>
      </c>
      <c r="E21" s="22"/>
      <c r="F21" s="22"/>
      <c r="G21" s="22">
        <f>SUBTOTAL(9,G19:G20)</f>
        <v>18</v>
      </c>
      <c r="H21" s="22">
        <f>SUBTOTAL(9,H19:H20)</f>
        <v>36</v>
      </c>
      <c r="I21" s="22"/>
      <c r="J21" s="22"/>
    </row>
    <row r="22" spans="1:10" outlineLevel="1" x14ac:dyDescent="0.3">
      <c r="A22" s="22"/>
      <c r="B22" s="22"/>
      <c r="C22" s="23" t="s">
        <v>289</v>
      </c>
      <c r="D22" s="22"/>
      <c r="E22" s="25">
        <f>SUBTOTAL(1,E16:E20)</f>
        <v>27.25</v>
      </c>
      <c r="F22" s="25">
        <f>SUBTOTAL(1,F16:F20)</f>
        <v>35</v>
      </c>
      <c r="G22" s="22"/>
      <c r="H22" s="22"/>
      <c r="I22" s="22"/>
      <c r="J22" s="22"/>
    </row>
    <row r="23" spans="1:10" x14ac:dyDescent="0.3">
      <c r="A23" s="22"/>
      <c r="B23" s="22"/>
      <c r="C23" s="23"/>
      <c r="D23" s="23" t="s">
        <v>286</v>
      </c>
      <c r="E23" s="22"/>
      <c r="F23" s="22"/>
      <c r="G23" s="22">
        <f>SUBTOTAL(9,G4:G20)</f>
        <v>81</v>
      </c>
      <c r="H23" s="22">
        <f>SUBTOTAL(9,H4:H20)</f>
        <v>175</v>
      </c>
      <c r="I23" s="22"/>
      <c r="J23" s="22"/>
    </row>
    <row r="24" spans="1:10" x14ac:dyDescent="0.3">
      <c r="A24" s="22"/>
      <c r="B24" s="22"/>
      <c r="C24" s="23" t="s">
        <v>283</v>
      </c>
      <c r="D24" s="22"/>
      <c r="E24" s="25">
        <f>SUBTOTAL(1,E4:E20)</f>
        <v>26.4</v>
      </c>
      <c r="F24" s="25">
        <f>SUBTOTAL(1,F4:F20)</f>
        <v>34.5</v>
      </c>
      <c r="G24" s="22"/>
      <c r="H24" s="22"/>
      <c r="I24" s="22"/>
      <c r="J24" s="22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F33" sqref="F33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16" t="s">
        <v>157</v>
      </c>
      <c r="B1" s="16"/>
      <c r="C1" s="16"/>
      <c r="D1" s="16"/>
      <c r="E1" s="16"/>
      <c r="F1" s="16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1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F15" sqref="F15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16" t="s">
        <v>213</v>
      </c>
      <c r="B1" s="16"/>
      <c r="C1" s="16"/>
      <c r="D1" s="16"/>
      <c r="E1" s="16"/>
      <c r="F1" s="16"/>
      <c r="G1" s="16"/>
    </row>
    <row r="3" spans="1:7" x14ac:dyDescent="0.3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3">
      <c r="A4" s="5" t="s">
        <v>220</v>
      </c>
      <c r="B4" s="12">
        <v>937</v>
      </c>
      <c r="C4" s="24">
        <v>400</v>
      </c>
      <c r="D4" s="24">
        <v>374800</v>
      </c>
      <c r="E4" s="24">
        <v>196770</v>
      </c>
      <c r="F4" s="24">
        <v>20000</v>
      </c>
      <c r="G4" s="24">
        <f>D4-(E4+F4)</f>
        <v>158030</v>
      </c>
    </row>
    <row r="5" spans="1:7" x14ac:dyDescent="0.3">
      <c r="A5" s="5" t="s">
        <v>221</v>
      </c>
      <c r="B5" s="12">
        <v>3456</v>
      </c>
      <c r="C5" s="24">
        <v>300</v>
      </c>
      <c r="D5" s="24">
        <v>1036800</v>
      </c>
      <c r="E5" s="24">
        <v>691200</v>
      </c>
      <c r="F5" s="24">
        <v>20000</v>
      </c>
      <c r="G5" s="24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24">
        <v>300</v>
      </c>
      <c r="D6" s="24">
        <v>768000</v>
      </c>
      <c r="E6" s="24">
        <v>460800</v>
      </c>
      <c r="F6" s="24">
        <v>25000</v>
      </c>
      <c r="G6" s="24">
        <f t="shared" si="0"/>
        <v>282200</v>
      </c>
    </row>
    <row r="7" spans="1:7" x14ac:dyDescent="0.3">
      <c r="A7" s="5" t="s">
        <v>223</v>
      </c>
      <c r="B7" s="12">
        <v>1867</v>
      </c>
      <c r="C7" s="24">
        <v>300</v>
      </c>
      <c r="D7" s="24">
        <v>560100</v>
      </c>
      <c r="E7" s="24">
        <v>317390</v>
      </c>
      <c r="F7" s="24">
        <v>25000</v>
      </c>
      <c r="G7" s="24">
        <f t="shared" si="0"/>
        <v>217710</v>
      </c>
    </row>
    <row r="8" spans="1:7" x14ac:dyDescent="0.3">
      <c r="A8" s="5" t="s">
        <v>224</v>
      </c>
      <c r="B8" s="12">
        <v>436</v>
      </c>
      <c r="C8" s="24">
        <v>300</v>
      </c>
      <c r="D8" s="24">
        <v>130800</v>
      </c>
      <c r="E8" s="24">
        <v>78480</v>
      </c>
      <c r="F8" s="24">
        <v>27000</v>
      </c>
      <c r="G8" s="24">
        <f t="shared" si="0"/>
        <v>25320</v>
      </c>
    </row>
    <row r="9" spans="1:7" x14ac:dyDescent="0.3">
      <c r="A9" s="5" t="s">
        <v>225</v>
      </c>
      <c r="B9" s="12">
        <v>353</v>
      </c>
      <c r="C9" s="24">
        <v>300</v>
      </c>
      <c r="D9" s="24">
        <v>105900</v>
      </c>
      <c r="E9" s="24">
        <v>63540</v>
      </c>
      <c r="F9" s="24">
        <v>25000</v>
      </c>
      <c r="G9" s="24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3" name="Button 2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Q18" sqref="Q18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16" t="s">
        <v>226</v>
      </c>
      <c r="B1" s="16"/>
      <c r="C1" s="16"/>
      <c r="D1" s="16"/>
      <c r="E1" s="16"/>
      <c r="F1" s="16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2024-08-23T11:42:15Z</dcterms:modified>
</cp:coreProperties>
</file>