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31E5855-9FDC-4365-8140-F7F244BB0DE9}" xr6:coauthVersionLast="47" xr6:coauthVersionMax="47" xr10:uidLastSave="{00000000-0000-0000-0000-000000000000}"/>
  <bookViews>
    <workbookView xWindow="11445" yWindow="540" windowWidth="17190" windowHeight="14865" firstSheet="2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6" i="4"/>
  <c r="E7" i="4"/>
  <c r="E8" i="4"/>
  <c r="E9" i="4"/>
  <c r="E10" i="4"/>
  <c r="E11" i="4"/>
  <c r="E12" i="4"/>
  <c r="E5" i="4"/>
  <c r="E4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B16" i="3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3" authorId="0" shapeId="0" xr:uid="{A39F8DCD-EA25-4AB1-92AA-2C747D35765C}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<sst xmlns="http://schemas.openxmlformats.org/spreadsheetml/2006/main" count="280" uniqueCount="206">
  <si>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</si>
  <si>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</si>
  <si>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</si>
  <si>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</si>
  <si>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</si>
  <si>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</si>
  <si>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</si>
  <si>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</si>
  <si>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</si>
  <si>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</si>
  <si>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</si>
  <si>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</si>
  <si>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</si>
  <si>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</si>
  <si>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</si>
  <si>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</si>
  <si>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</si>
  <si>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</si>
  <si>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</si>
  <si>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</si>
  <si>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</si>
  <si>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</si>
  <si>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</si>
  <si>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</si>
  <si>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</si>
  <si>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</si>
  <si>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</si>
  <si>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</si>
  <si>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</si>
  <si>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</si>
  <si>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</si>
  <si>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</si>
  <si>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</si>
  <si>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</si>
  <si>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</si>
  <si>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</si>
  <si>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</si>
  <si>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</si>
  <si>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</si>
  <si>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</si>
  <si>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</si>
  <si>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</si>
  <si>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</si>
  <si>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</si>
  <si>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</si>
  <si>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</si>
  <si>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</si>
  <si>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</si>
  <si>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</si>
  <si>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</si>
  <si>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</si>
  <si>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</si>
  <si>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</si>
  <si>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</si>
  <si>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</si>
  <si>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</si>
  <si>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</si>
  <si>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</si>
  <si>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</si>
  <si>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</si>
  <si>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</si>
  <si>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</si>
  <si>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</si>
  <si>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</si>
  <si>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</si>
  <si>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</si>
  <si>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</si>
  <si>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</si>
  <si>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</si>
  <si>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</si>
  <si>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</si>
  <si>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</si>
  <si>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</si>
  <si>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</si>
  <si>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</si>
  <si>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</si>
  <si>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</si>
  <si>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</si>
  <si>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</si>
  <si>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</si>
  <si>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</si>
  <si>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</si>
  <si>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</si>
  <si>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</si>
  <si>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</si>
  <si>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</si>
  <si>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</si>
  <si>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</si>
  <si>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</si>
  <si>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</si>
  <si>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</si>
  <si>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</si>
  <si>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</si>
  <si>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</si>
  <si>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</si>
  <si>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</si>
  <si>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</si>
  <si>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</si>
  <si>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</si>
  <si>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</si>
  <si>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</si>
  <si>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</si>
  <si>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</si>
  <si>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</si>
  <si>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</si>
  <si>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</si>
  <si>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</si>
  <si>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</si>
  <si>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</si>
  <si>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</si>
  <si>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</si>
  <si>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</si>
  <si>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</si>
  <si>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</si>
  <si>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</si>
  <si>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</si>
  <si>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</si>
  <si>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</si>
  <si>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</si>
  <si>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</si>
  <si>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</si>
  <si>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</si>
  <si>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</si>
  <si>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</si>
  <si>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</si>
  <si>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</si>
  <si>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</si>
  <si>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</si>
  <si>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</si>
  <si>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</si>
  <si>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</si>
  <si>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</si>
  <si>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</si>
  <si>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</si>
  <si>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</si>
  <si>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</si>
  <si>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</si>
  <si>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</si>
  <si>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</si>
  <si>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</si>
  <si>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</si>
  <si>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</si>
  <si>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</si>
  <si>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</si>
  <si>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</si>
  <si>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</si>
  <si>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</si>
  <si>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</si>
  <si>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</si>
  <si>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</si>
  <si>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</si>
  <si>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</si>
  <si>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</si>
  <si>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</si>
  <si>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</si>
  <si>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</si>
  <si>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</si>
  <si>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</si>
  <si>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</si>
  <si>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</si>
  <si>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</si>
  <si>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</si>
  <si>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</si>
  <si>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</si>
  <si>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</si>
  <si>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</si>
  <si>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</si>
  <si>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</si>
  <si>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</si>
  <si>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</si>
  <si>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</si>
  <si>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</si>
  <si>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</si>
  <si>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</si>
  <si>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</si>
  <si>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</si>
  <si>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</si>
  <si>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</si>
  <si>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</si>
  <si>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</si>
  <si>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</si>
  <si>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</si>
  <si>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</si>
  <si>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</si>
  <si>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</si>
  <si>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</si>
  <si>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</si>
  <si>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</si>
  <si>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</si>
  <si>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</si>
  <si>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</si>
  <si>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</si>
  <si>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</si>
  <si>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</si>
  <si>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</si>
  <si>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</si>
  <si>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</si>
  <si>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</si>
  <si>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</si>
  <si>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</si>
  <si>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성별</t>
    <phoneticPr fontId="1" type="noConversion"/>
  </si>
  <si>
    <t>평균</t>
    <phoneticPr fontId="1" type="noConversion"/>
  </si>
  <si>
    <t>여</t>
    <phoneticPr fontId="1" type="noConversion"/>
  </si>
  <si>
    <t>하이*</t>
    <phoneticPr fontId="1" type="noConversion"/>
  </si>
  <si>
    <t>*프라자</t>
    <phoneticPr fontId="1" type="noConversion"/>
  </si>
  <si>
    <t>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</si>
</sst>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79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(차트작업!$J$4,차트작업!$J$6,차트작업!$J$8,차트작업!$J$10,차트작업!$J$11)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(차트작업!$K$4,차트작업!$K$6,차트작업!$K$8,차트작업!$K$10,차트작업!$K$11)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AB-4E8F-8DB7-FA0AFC677F9F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(차트작업!$L$4,차트작업!$L$6,차트작업!$L$8,차트작업!$L$10,차트작업!$L$11)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AB-4E8F-8DB7-FA0AFC677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19050</xdr:colOff>
      <xdr:row>15</xdr:row>
      <xdr:rowOff>9525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499DC385-A95D-9CAD-F5C9-80FC17B9016E}"/>
            </a:ext>
          </a:extLst>
        </xdr:cNvPr>
        <xdr:cNvSpPr/>
      </xdr:nvSpPr>
      <xdr:spPr>
        <a:xfrm>
          <a:off x="3162300" y="3200400"/>
          <a:ext cx="1447800" cy="409575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/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/>
      <c r="B3" s="1"/>
      <c r="C3" s="1"/>
      <c r="D3" s="1"/>
      <c r="E3" s="1"/>
    </row>
    <row r="4" spans="1:5" x14ac:dyDescent="0.3">
      <c r="A4" s="1"/>
      <c r="B4" s="1"/>
      <c r="C4" s="1"/>
      <c r="D4" s="1"/>
      <c r="E4" s="1"/>
    </row>
    <row r="5" spans="1:5" x14ac:dyDescent="0.3">
      <c r="A5" s="1"/>
      <c r="B5" s="1"/>
      <c r="C5" s="1"/>
      <c r="D5" s="1"/>
      <c r="E5" s="1"/>
    </row>
    <row r="6" spans="1:5" x14ac:dyDescent="0.3">
      <c r="A6" s="1"/>
      <c r="B6" s="1"/>
      <c r="C6" s="1"/>
      <c r="D6" s="1"/>
      <c r="E6" s="1"/>
    </row>
    <row r="7" spans="1:5" x14ac:dyDescent="0.3">
      <c r="A7" s="1"/>
      <c r="B7" s="1"/>
      <c r="C7" s="1"/>
      <c r="D7" s="1"/>
      <c r="E7" s="1"/>
    </row>
    <row r="8" spans="1:5" x14ac:dyDescent="0.3">
      <c r="A8" s="1"/>
      <c r="B8" s="1"/>
      <c r="C8" s="1"/>
      <c r="D8" s="1"/>
      <c r="E8" s="1"/>
    </row>
    <row r="9" spans="1:5" x14ac:dyDescent="0.3">
      <c r="A9" s="1"/>
      <c r="B9" s="1"/>
      <c r="C9" s="1"/>
      <c r="D9" s="1"/>
      <c r="E9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topLeftCell="B1" workbookViewId="0">
      <selection activeCell="J5" sqref="J5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2" t="s">
        <v>77</v>
      </c>
      <c r="C1" s="12"/>
      <c r="D1" s="12"/>
      <c r="E1" s="12"/>
      <c r="F1" s="12"/>
      <c r="G1" s="12"/>
    </row>
    <row r="2" spans="2:7" x14ac:dyDescent="0.3">
      <c r="G2" s="13">
        <v>45322</v>
      </c>
    </row>
    <row r="3" spans="2:7" ht="17.25" thickBot="1" x14ac:dyDescent="0.35">
      <c r="B3" s="21" t="s">
        <v>78</v>
      </c>
      <c r="C3" s="21" t="s">
        <v>79</v>
      </c>
      <c r="D3" s="21" t="s">
        <v>80</v>
      </c>
      <c r="E3" s="21" t="s">
        <v>81</v>
      </c>
      <c r="F3" s="21" t="s">
        <v>82</v>
      </c>
      <c r="G3" s="21" t="s">
        <v>83</v>
      </c>
    </row>
    <row r="4" spans="2:7" ht="17.25" thickTop="1" x14ac:dyDescent="0.3">
      <c r="B4" s="18" t="s">
        <v>84</v>
      </c>
      <c r="C4" s="19">
        <v>800</v>
      </c>
      <c r="D4" s="20">
        <v>2E-3</v>
      </c>
      <c r="E4" s="19">
        <v>100</v>
      </c>
      <c r="F4" s="19">
        <v>900</v>
      </c>
      <c r="G4" s="19">
        <v>557</v>
      </c>
    </row>
    <row r="5" spans="2:7" x14ac:dyDescent="0.3">
      <c r="B5" s="15" t="s">
        <v>85</v>
      </c>
      <c r="C5" s="16">
        <v>2000</v>
      </c>
      <c r="D5" s="17">
        <v>8.9999999999999993E-3</v>
      </c>
      <c r="E5" s="16">
        <v>150</v>
      </c>
      <c r="F5" s="16">
        <v>2070</v>
      </c>
      <c r="G5" s="16">
        <v>590</v>
      </c>
    </row>
    <row r="6" spans="2:7" x14ac:dyDescent="0.3">
      <c r="B6" s="15" t="s">
        <v>86</v>
      </c>
      <c r="C6" s="16">
        <v>960</v>
      </c>
      <c r="D6" s="17">
        <v>3.0000000000000001E-3</v>
      </c>
      <c r="E6" s="16">
        <v>50</v>
      </c>
      <c r="F6" s="16">
        <v>1010</v>
      </c>
      <c r="G6" s="16">
        <v>650</v>
      </c>
    </row>
    <row r="7" spans="2:7" x14ac:dyDescent="0.3">
      <c r="B7" s="15" t="s">
        <v>87</v>
      </c>
      <c r="C7" s="16">
        <v>720</v>
      </c>
      <c r="D7" s="17">
        <v>0</v>
      </c>
      <c r="E7" s="16">
        <v>30</v>
      </c>
      <c r="F7" s="16">
        <v>750</v>
      </c>
      <c r="G7" s="16">
        <v>700</v>
      </c>
    </row>
    <row r="8" spans="2:7" x14ac:dyDescent="0.3">
      <c r="B8" s="15" t="s">
        <v>88</v>
      </c>
      <c r="C8" s="16">
        <v>1200</v>
      </c>
      <c r="D8" s="17">
        <v>0.02</v>
      </c>
      <c r="E8" s="16">
        <v>75</v>
      </c>
      <c r="F8" s="16">
        <v>1251</v>
      </c>
      <c r="G8" s="16">
        <v>245</v>
      </c>
    </row>
    <row r="9" spans="2:7" x14ac:dyDescent="0.3">
      <c r="B9" s="15" t="s">
        <v>89</v>
      </c>
      <c r="C9" s="16">
        <v>2800</v>
      </c>
      <c r="D9" s="17">
        <v>1E-3</v>
      </c>
      <c r="E9" s="16">
        <v>150</v>
      </c>
      <c r="F9" s="16">
        <v>2838</v>
      </c>
      <c r="G9" s="16">
        <v>430</v>
      </c>
    </row>
    <row r="10" spans="2:7" x14ac:dyDescent="0.3">
      <c r="B10" s="15" t="s">
        <v>90</v>
      </c>
      <c r="C10" s="16">
        <v>640</v>
      </c>
      <c r="D10" s="17">
        <v>0.01</v>
      </c>
      <c r="E10" s="16">
        <v>200</v>
      </c>
      <c r="F10" s="16">
        <v>840</v>
      </c>
      <c r="G10" s="16">
        <v>480</v>
      </c>
    </row>
    <row r="11" spans="2:7" x14ac:dyDescent="0.3">
      <c r="B11" s="15" t="s">
        <v>91</v>
      </c>
      <c r="C11" s="16">
        <v>720</v>
      </c>
      <c r="D11" s="17">
        <v>5.0000000000000001E-3</v>
      </c>
      <c r="E11" s="16">
        <v>40</v>
      </c>
      <c r="F11" s="16">
        <v>760</v>
      </c>
      <c r="G11" s="16">
        <v>843</v>
      </c>
    </row>
    <row r="12" spans="2:7" x14ac:dyDescent="0.3">
      <c r="B12" s="15" t="s">
        <v>92</v>
      </c>
      <c r="C12" s="16">
        <v>1200</v>
      </c>
      <c r="D12" s="17">
        <v>0.02</v>
      </c>
      <c r="E12" s="16">
        <v>50</v>
      </c>
      <c r="F12" s="16">
        <v>1226</v>
      </c>
      <c r="G12" s="16">
        <v>1100</v>
      </c>
    </row>
    <row r="13" spans="2:7" x14ac:dyDescent="0.3">
      <c r="B13" s="14" t="s">
        <v>93</v>
      </c>
      <c r="C13" s="16">
        <v>11040</v>
      </c>
      <c r="D13" s="17"/>
      <c r="E13" s="16">
        <v>845</v>
      </c>
      <c r="F13" s="16">
        <v>11645</v>
      </c>
      <c r="G13" s="16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A3" sqref="A3:H12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23" t="s">
        <v>94</v>
      </c>
      <c r="B1" s="23"/>
      <c r="C1" s="23"/>
      <c r="D1" s="23"/>
      <c r="E1" s="23"/>
      <c r="F1" s="23"/>
      <c r="G1" s="23"/>
      <c r="H1" s="23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200</v>
      </c>
      <c r="B15" s="1" t="s">
        <v>201</v>
      </c>
      <c r="C15" s="1"/>
    </row>
    <row r="16" spans="1:8" x14ac:dyDescent="0.3">
      <c r="A16" s="1" t="s">
        <v>202</v>
      </c>
      <c r="B16" s="1" t="b">
        <f>H4&gt;=AVERAGE(H4:H12)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8" workbookViewId="0">
      <selection activeCell="G33" sqref="G33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>IF(COUNTBLANK(B4:D4)=0,"개근","")</f>
        <v>개근</v>
      </c>
      <c r="G4" s="4" t="s">
        <v>26</v>
      </c>
      <c r="H4" s="4" t="s">
        <v>27</v>
      </c>
      <c r="I4" s="4" t="str">
        <f t="shared" ref="I4:I12" si="0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>IF(COUNTBLANK(B5:D5)=0,"개근","")</f>
        <v/>
      </c>
      <c r="G5" s="4" t="s">
        <v>28</v>
      </c>
      <c r="H5" s="4" t="s">
        <v>29</v>
      </c>
      <c r="I5" s="4" t="str">
        <f t="shared" si="0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ref="E6:E12" si="1">IF(COUNTBLANK(B6:D6)=0,"개근","")</f>
        <v>개근</v>
      </c>
      <c r="G6" s="4" t="s">
        <v>30</v>
      </c>
      <c r="H6" s="4" t="s">
        <v>31</v>
      </c>
      <c r="I6" s="4" t="str">
        <f t="shared" si="0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1"/>
        <v/>
      </c>
      <c r="G7" s="4" t="s">
        <v>32</v>
      </c>
      <c r="H7" s="4" t="s">
        <v>33</v>
      </c>
      <c r="I7" s="4" t="str">
        <f t="shared" si="0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1"/>
        <v>개근</v>
      </c>
      <c r="G8" s="4" t="s">
        <v>34</v>
      </c>
      <c r="H8" s="4" t="s">
        <v>35</v>
      </c>
      <c r="I8" s="4" t="str">
        <f t="shared" si="0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1"/>
        <v>개근</v>
      </c>
      <c r="G9" s="4" t="s">
        <v>36</v>
      </c>
      <c r="H9" s="4" t="s">
        <v>37</v>
      </c>
      <c r="I9" s="4" t="str">
        <f t="shared" si="0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1"/>
        <v>개근</v>
      </c>
      <c r="G10" s="4" t="s">
        <v>38</v>
      </c>
      <c r="H10" s="4" t="s">
        <v>39</v>
      </c>
      <c r="I10" s="4" t="str">
        <f t="shared" si="0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1"/>
        <v/>
      </c>
      <c r="G11" s="4" t="s">
        <v>40</v>
      </c>
      <c r="H11" s="4" t="s">
        <v>41</v>
      </c>
      <c r="I11" s="4" t="str">
        <f t="shared" si="0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1"/>
        <v>개근</v>
      </c>
      <c r="G12" s="4" t="s">
        <v>42</v>
      </c>
      <c r="H12" s="4" t="s">
        <v>43</v>
      </c>
      <c r="I12" s="4" t="str">
        <f t="shared" si="0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24" t="s">
        <v>198</v>
      </c>
      <c r="B23" s="25"/>
      <c r="C23" s="25"/>
      <c r="D23" s="26"/>
      <c r="E23" s="10">
        <f>COUNTIFS(C16:C22,"&gt;=80",D16:D22,"&gt;=80",E16:E22,"&gt;="&amp;AVERAGE(E16:E22))/COUNTA(A16:A22)</f>
        <v>0.5714285714285714</v>
      </c>
      <c r="G23" s="24" t="s">
        <v>63</v>
      </c>
      <c r="H23" s="25"/>
      <c r="I23" s="26"/>
      <c r="J23" s="4" t="str">
        <f>VLOOKUP(LARGE($I$16:$I$22,1),$I$16:$J$22,2,FALSE)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  <c r="E27" t="s">
        <v>205</v>
      </c>
    </row>
    <row r="28" spans="1:10" x14ac:dyDescent="0.3">
      <c r="A28" s="7">
        <v>45447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3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45451</v>
      </c>
      <c r="B30" s="4">
        <v>123004</v>
      </c>
      <c r="C30" s="4" t="s">
        <v>72</v>
      </c>
      <c r="D30" s="4" t="str">
        <f t="shared" si="3"/>
        <v>주말</v>
      </c>
      <c r="E30" t="s">
        <v>205</v>
      </c>
    </row>
    <row r="31" spans="1:10" x14ac:dyDescent="0.3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J16" sqref="J16"/>
    </sheetView>
  </sheetViews>
  <sheetFormatPr defaultRowHeight="16.5" x14ac:dyDescent="0.3"/>
  <cols>
    <col min="1" max="1" width="2.625" customWidth="1"/>
  </cols>
  <sheetData>
    <row r="1" spans="2:12" x14ac:dyDescent="0.3">
      <c r="B1" s="27" t="s">
        <v>114</v>
      </c>
      <c r="C1" s="27"/>
    </row>
    <row r="2" spans="2:12" x14ac:dyDescent="0.3">
      <c r="B2" s="5" t="s">
        <v>115</v>
      </c>
      <c r="C2" s="4">
        <v>90</v>
      </c>
      <c r="H2" s="28" t="s">
        <v>125</v>
      </c>
      <c r="I2" s="28"/>
      <c r="J2" s="28"/>
      <c r="K2" s="28"/>
      <c r="L2" s="28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27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2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2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2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27" t="s">
        <v>119</v>
      </c>
      <c r="C8" s="27"/>
      <c r="D8" s="27"/>
      <c r="E8" s="27"/>
      <c r="F8" s="2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I21" sqref="I21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27" t="s">
        <v>126</v>
      </c>
      <c r="C1" s="27"/>
      <c r="D1" s="27"/>
      <c r="E1" s="27"/>
      <c r="G1" s="27" t="s">
        <v>127</v>
      </c>
      <c r="H1" s="27"/>
      <c r="I1" s="27"/>
      <c r="J1" s="27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27" t="s">
        <v>128</v>
      </c>
      <c r="C11" s="27"/>
      <c r="D11" s="27"/>
      <c r="E11" s="27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203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204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J20" sqref="J20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23" t="s">
        <v>139</v>
      </c>
      <c r="C1" s="23"/>
      <c r="D1" s="23"/>
      <c r="E1" s="23"/>
      <c r="F1" s="23"/>
      <c r="G1" s="23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2">
        <v>130000</v>
      </c>
      <c r="E4" s="22">
        <v>10350</v>
      </c>
      <c r="F4" s="22">
        <v>1750</v>
      </c>
      <c r="G4" s="22">
        <f>SUM(D4:F4)</f>
        <v>142100</v>
      </c>
    </row>
    <row r="5" spans="2:7" x14ac:dyDescent="0.3">
      <c r="B5" s="4">
        <v>5</v>
      </c>
      <c r="C5" s="4" t="s">
        <v>148</v>
      </c>
      <c r="D5" s="22">
        <v>130000</v>
      </c>
      <c r="E5" s="22">
        <v>10350</v>
      </c>
      <c r="F5" s="22">
        <v>1750</v>
      </c>
      <c r="G5" s="22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22">
        <v>440000</v>
      </c>
      <c r="E6" s="22">
        <v>6000</v>
      </c>
      <c r="F6" s="22">
        <v>2590</v>
      </c>
      <c r="G6" s="22">
        <f t="shared" si="0"/>
        <v>448590</v>
      </c>
    </row>
    <row r="7" spans="2:7" x14ac:dyDescent="0.3">
      <c r="B7" s="4">
        <v>6</v>
      </c>
      <c r="C7" s="4" t="s">
        <v>150</v>
      </c>
      <c r="D7" s="22">
        <v>200000</v>
      </c>
      <c r="E7" s="22">
        <v>14000</v>
      </c>
      <c r="F7" s="22">
        <v>3600</v>
      </c>
      <c r="G7" s="22">
        <f t="shared" si="0"/>
        <v>217600</v>
      </c>
    </row>
    <row r="8" spans="2:7" x14ac:dyDescent="0.3">
      <c r="B8" s="4">
        <v>1</v>
      </c>
      <c r="C8" s="4" t="s">
        <v>151</v>
      </c>
      <c r="D8" s="22">
        <v>800000</v>
      </c>
      <c r="E8" s="22">
        <v>20000</v>
      </c>
      <c r="F8" s="22">
        <v>4320</v>
      </c>
      <c r="G8" s="22">
        <f t="shared" si="0"/>
        <v>824320</v>
      </c>
    </row>
    <row r="9" spans="2:7" x14ac:dyDescent="0.3">
      <c r="B9" s="4">
        <v>7</v>
      </c>
      <c r="C9" s="4" t="s">
        <v>152</v>
      </c>
      <c r="D9" s="22">
        <v>178000</v>
      </c>
      <c r="E9" s="22">
        <v>17800</v>
      </c>
      <c r="F9" s="22">
        <v>4960</v>
      </c>
      <c r="G9" s="22">
        <f t="shared" si="0"/>
        <v>200760</v>
      </c>
    </row>
    <row r="10" spans="2:7" x14ac:dyDescent="0.3">
      <c r="B10" s="4">
        <v>11</v>
      </c>
      <c r="C10" s="4" t="s">
        <v>153</v>
      </c>
      <c r="D10" s="22">
        <v>400000</v>
      </c>
      <c r="E10" s="22">
        <v>14100</v>
      </c>
      <c r="F10" s="22">
        <v>5200</v>
      </c>
      <c r="G10" s="22">
        <f t="shared" si="0"/>
        <v>419300</v>
      </c>
    </row>
    <row r="11" spans="2:7" x14ac:dyDescent="0.3">
      <c r="B11" s="4">
        <v>3</v>
      </c>
      <c r="C11" s="4" t="s">
        <v>152</v>
      </c>
      <c r="D11" s="22">
        <v>343000</v>
      </c>
      <c r="E11" s="22">
        <v>12362</v>
      </c>
      <c r="F11" s="22">
        <v>5500</v>
      </c>
      <c r="G11" s="22">
        <f t="shared" si="0"/>
        <v>360862</v>
      </c>
    </row>
    <row r="12" spans="2:7" x14ac:dyDescent="0.3">
      <c r="B12" s="4">
        <v>10</v>
      </c>
      <c r="C12" s="4" t="s">
        <v>154</v>
      </c>
      <c r="D12" s="22">
        <v>500000</v>
      </c>
      <c r="E12" s="22">
        <v>22000</v>
      </c>
      <c r="F12" s="22">
        <v>6720</v>
      </c>
      <c r="G12" s="22">
        <f t="shared" si="0"/>
        <v>528720</v>
      </c>
    </row>
    <row r="13" spans="2:7" x14ac:dyDescent="0.3">
      <c r="B13" s="4">
        <v>2</v>
      </c>
      <c r="C13" s="4" t="s">
        <v>155</v>
      </c>
      <c r="D13" s="22">
        <v>700000</v>
      </c>
      <c r="E13" s="22">
        <v>97500</v>
      </c>
      <c r="F13" s="22">
        <v>7100</v>
      </c>
      <c r="G13" s="22">
        <f t="shared" si="0"/>
        <v>804600</v>
      </c>
    </row>
    <row r="14" spans="2:7" x14ac:dyDescent="0.3">
      <c r="B14" s="4">
        <v>9</v>
      </c>
      <c r="C14" s="4" t="s">
        <v>156</v>
      </c>
      <c r="D14" s="22">
        <v>350000</v>
      </c>
      <c r="E14" s="22">
        <v>49550</v>
      </c>
      <c r="F14" s="22">
        <v>5280</v>
      </c>
      <c r="G14" s="22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topLeftCell="A3" workbookViewId="0">
      <selection activeCell="N21" sqref="N21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23" t="s">
        <v>157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2025-11-17T06:17:45Z</dcterms:modified>
</cp:coreProperties>
</file>