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yutae\OneDrive\바탕 화면\"/>
    </mc:Choice>
  </mc:AlternateContent>
  <xr:revisionPtr revIDLastSave="0" documentId="13_ncr:1_{350FB125-D6D1-450D-BF33-DC885F94B420}" xr6:coauthVersionLast="47" xr6:coauthVersionMax="47" xr10:uidLastSave="{00000000-0000-0000-0000-000000000000}"/>
  <bookViews>
    <workbookView xWindow="-108" yWindow="-108" windowWidth="23256" windowHeight="12456" tabRatio="721" firstSheet="1" activeTab="5" xr2:uid="{1EA7D4BC-0E71-467A-81F4-8371BAA0CFDB}"/>
  </bookViews>
  <sheets>
    <sheet name="기본작업-1" sheetId="1" r:id="rId1"/>
    <sheet name="기본작업-2" sheetId="2" r:id="rId2"/>
    <sheet name="계산작업" sheetId="4" r:id="rId3"/>
    <sheet name="기본작업-3" sheetId="9" r:id="rId4"/>
    <sheet name="분석작업-1" sheetId="5" r:id="rId5"/>
    <sheet name="시나리오 요약 2" sheetId="11" r:id="rId6"/>
    <sheet name="분석작업-2" sheetId="6" r:id="rId7"/>
    <sheet name="시나리오 요약" sheetId="10" r:id="rId8"/>
    <sheet name="매크로작업" sheetId="7" r:id="rId9"/>
    <sheet name="차트작업" sheetId="8" r:id="rId10"/>
  </sheets>
  <definedNames>
    <definedName name="냉장고">'분석작업-2'!$H$3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4" l="1"/>
  <c r="D28" i="4"/>
  <c r="D29" i="4"/>
  <c r="D30" i="4"/>
  <c r="D31" i="4"/>
  <c r="D26" i="4"/>
  <c r="E26" i="4"/>
  <c r="E27" i="4"/>
  <c r="E28" i="4"/>
  <c r="E29" i="4"/>
  <c r="E30" i="4"/>
  <c r="E31" i="4"/>
  <c r="J22" i="4"/>
  <c r="D22" i="4"/>
  <c r="C22" i="4"/>
  <c r="D4" i="4"/>
  <c r="D5" i="4"/>
  <c r="D6" i="4"/>
  <c r="D7" i="4"/>
  <c r="D8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<sst xmlns="http://schemas.openxmlformats.org/spreadsheetml/2006/main" count="339" uniqueCount="232">
  <si>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</si>
  <si>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</si>
  <si>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</si>
  <si>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</si>
  <si>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</si>
  <si>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</si>
  <si>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</si>
  <si>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</si>
  <si>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</si>
  <si>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</si>
  <si>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</si>
  <si>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</si>
  <si>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</si>
  <si>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</si>
  <si>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</si>
  <si>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</si>
  <si>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</si>
  <si>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</si>
  <si>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</si>
  <si>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</si>
  <si>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</si>
  <si>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</si>
  <si>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</si>
  <si>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</si>
  <si>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</si>
  <si>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</si>
  <si>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</si>
  <si>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</si>
  <si>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</si>
  <si>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</si>
  <si>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</si>
  <si>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</si>
  <si>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</si>
  <si>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</si>
  <si>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</si>
  <si>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</si>
  <si>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</si>
  <si>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</si>
  <si>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</si>
  <si>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</si>
  <si>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</si>
  <si>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</si>
  <si>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</si>
  <si>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</si>
  <si>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</si>
  <si>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</si>
  <si>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</si>
  <si>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</si>
  <si>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</si>
  <si>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</si>
  <si>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</si>
  <si>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</si>
  <si>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</si>
  <si>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</si>
  <si>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</si>
  <si>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</si>
  <si>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</si>
  <si>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</si>
  <si>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</si>
  <si>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</si>
  <si>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</si>
  <si>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</si>
  <si>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</si>
  <si>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</si>
  <si>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</si>
  <si>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</si>
  <si>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</si>
  <si>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</si>
  <si>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</si>
  <si>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</si>
  <si>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</si>
  <si>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</si>
  <si>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</si>
  <si>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</si>
  <si>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</si>
  <si>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</si>
  <si>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</si>
  <si>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</si>
  <si>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</si>
  <si>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</si>
  <si>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</si>
  <si>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</si>
  <si>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</si>
  <si>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</si>
  <si>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</si>
  <si>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</si>
  <si>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</si>
  <si>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</si>
  <si>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</si>
  <si>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</si>
  <si>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</si>
  <si>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</si>
  <si>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</si>
  <si>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</si>
  <si>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</si>
  <si>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</si>
  <si>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</si>
  <si>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</si>
  <si>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</si>
  <si>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</si>
  <si>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</si>
  <si>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</si>
  <si>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</si>
  <si>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</si>
  <si>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</si>
  <si>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</si>
  <si>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</si>
  <si>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</si>
  <si>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</si>
  <si>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</si>
  <si>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</si>
  <si>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</si>
  <si>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</si>
  <si>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</si>
  <si>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</si>
  <si>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</si>
  <si>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</si>
  <si>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</si>
  <si>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</si>
  <si>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</si>
  <si>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</si>
  <si>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</si>
  <si>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</si>
  <si>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</si>
  <si>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</si>
  <si>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</si>
  <si>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</si>
  <si>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</si>
  <si>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</si>
  <si>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</si>
  <si>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</si>
  <si>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</si>
  <si>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</si>
  <si>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</si>
  <si>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</si>
  <si>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</si>
  <si>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</si>
  <si>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</si>
  <si>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</si>
  <si>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</si>
  <si>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</si>
  <si>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</si>
  <si>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</si>
  <si>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</si>
  <si>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</si>
  <si>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</si>
  <si>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</si>
  <si>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</si>
  <si>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</si>
  <si>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</si>
  <si>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</si>
  <si>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</si>
  <si>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</si>
  <si>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</si>
  <si>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</si>
  <si>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</si>
  <si>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</si>
  <si>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</si>
  <si>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</si>
  <si>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</si>
  <si>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</si>
  <si>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</si>
  <si>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</si>
  <si>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</si>
  <si>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</si>
  <si>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</si>
  <si>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</si>
  <si>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</si>
  <si>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</si>
  <si>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</si>
  <si>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</si>
  <si>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</si>
  <si>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</si>
  <si>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</si>
  <si>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</si>
  <si>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</si>
  <si>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</si>
  <si>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</si>
  <si>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</si>
  <si>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</si>
  <si>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</si>
  <si>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</si>
  <si>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</si>
  <si>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</si>
  <si>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</si>
  <si>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</si>
  <si>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</si>
  <si>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</si>
  <si>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</si>
  <si>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</si>
  <si>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</si>
  <si>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</si>
  <si>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</si>
  <si>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</si>
  <si>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</si>
  <si>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</si>
  <si>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</si>
  <si>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</si>
  <si>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</si>
  <si>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</si>
  <si>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</si>
  <si>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</si>
  <si>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</si>
  <si>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</si>
  <si>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</si>
  <si>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</si>
  <si>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</si>
  <si>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</si>
  <si>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</si>
  <si>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</si>
  <si>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</si>
  <si>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</si>
  <si>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</si>
  <si>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</si>
  <si>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</si>
  <si>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$E$3</t>
  </si>
  <si>
    <t>세탁기판매액</t>
  </si>
  <si>
    <t>청소기판매액</t>
  </si>
  <si>
    <t>스타일러판매액</t>
  </si>
  <si>
    <t>단가인상</t>
  </si>
  <si>
    <t>만든 사람 서유태 날짜 2024-11-05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</si>
  <si>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</si>
  <si>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</si>
  <si>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</si>
  <si>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</si>
  <si>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</si>
  <si>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</si>
  <si>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</si>
  <si>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</si>
  <si>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</si>
  <si>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</si>
  <si>
    <t>만든 사람 서유태 날짜 2024-11-05
수정한 사람 서유태 날짜 2024-11-05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</si>
</sst>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4" xfId="0" applyNumberFormat="1" applyBorder="1">
      <alignment vertical="center"/>
    </xf>
    <xf numFmtId="0" fontId="9" fillId="4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right" vertical="center"/>
    </xf>
    <xf numFmtId="0" fontId="8" fillId="4" borderId="1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177" fontId="0" fillId="0" borderId="1" xfId="0" applyNumberFormat="1" applyBorder="1" applyAlignment="1">
      <alignment horizontal="center" vertical="center"/>
    </xf>
    <xf numFmtId="0" fontId="6" fillId="0" borderId="4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41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</cellXfs>
  <cellStyles count="3">
    <cellStyle name="쉼표 [0]" xfId="1" builtinId="6"/>
    <cellStyle name="제목 1" xfId="2" builtinId="16"/>
    <cellStyle name="표준" xfId="0" builtinId="0"/>
  </cellStyles>
  <dxfs count="2">
    <dxf>
      <numFmt numFmtId="0" formatCode="General"/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0770714918913282E-2"/>
          <c:y val="3.1928480204342274E-2"/>
          <c:w val="0.81937442422346218"/>
          <c:h val="0.8031661990527045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AA-4719-B5E2-7010CEEF7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246208"/>
        <c:axId val="175243328"/>
      </c:lineChart>
      <c:catAx>
        <c:axId val="1318844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7524332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5246208"/>
        <c:crosses val="max"/>
        <c:crossBetween val="between"/>
      </c:valAx>
      <c:catAx>
        <c:axId val="175246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243328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3" name="직사각형 2">
          <a:extLst>
            <a:ext uri="{FF2B5EF4-FFF2-40B4-BE49-F238E27FC236}">
              <a16:creationId xmlns:a16="http://schemas.microsoft.com/office/drawing/2014/main" id="{1AF38325-87BB-D533-0225-1143B090C729}"/>
            </a:ext>
          </a:extLst>
        </xdr:cNvPr>
        <xdr:cNvSpPr/>
      </xdr:nvSpPr>
      <xdr:spPr>
        <a:xfrm>
          <a:off x="3352800" y="2918460"/>
          <a:ext cx="13411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13</xdr:row>
      <xdr:rowOff>0</xdr:rowOff>
    </xdr:from>
    <xdr:to>
      <xdr:col>8</xdr:col>
      <xdr:colOff>22860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유태" refreshedDate="45601.949375925928" createdVersion="8" refreshedVersion="8" minRefreshableVersion="3" recordCount="10" xr:uid="{F1CF8B37-667B-4420-B10E-467E5FF41FE6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066D08-FB3D-4C54-87FC-323DEA3B5B95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formats count="1">
    <format dxfId="0">
      <pivotArea collapsedLevelsAreSubtotals="1" fieldPosition="0">
        <references count="2">
          <reference field="0" count="1">
            <x v="1"/>
          </reference>
          <reference field="1" count="1" selected="0">
            <x v="3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7.399999999999999" x14ac:dyDescent="0.4"/>
  <cols>
    <col min="4" max="4" width="18.0976562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193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</row>
    <row r="4" spans="1:7" x14ac:dyDescent="0.4">
      <c r="A4" s="1" t="s">
        <v>194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195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196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197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198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199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A3" sqref="A3:G13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42" t="s">
        <v>206</v>
      </c>
      <c r="B1" s="42"/>
      <c r="C1" s="42"/>
      <c r="D1" s="42"/>
      <c r="E1" s="42"/>
      <c r="F1" s="42"/>
      <c r="G1" s="42"/>
    </row>
    <row r="2" spans="1:7" ht="18.600000000000001" thickTop="1" thickBot="1" x14ac:dyDescent="0.45"/>
    <row r="3" spans="1:7" x14ac:dyDescent="0.4">
      <c r="A3" s="14" t="s">
        <v>73</v>
      </c>
      <c r="B3" s="15" t="s">
        <v>74</v>
      </c>
      <c r="C3" s="15" t="s">
        <v>75</v>
      </c>
      <c r="D3" s="15" t="s">
        <v>76</v>
      </c>
      <c r="E3" s="15" t="s">
        <v>77</v>
      </c>
      <c r="F3" s="15" t="s">
        <v>78</v>
      </c>
      <c r="G3" s="16" t="s">
        <v>79</v>
      </c>
    </row>
    <row r="4" spans="1:7" x14ac:dyDescent="0.4">
      <c r="A4" s="17" t="s">
        <v>80</v>
      </c>
      <c r="B4" s="6">
        <v>200</v>
      </c>
      <c r="C4" s="6">
        <v>220</v>
      </c>
      <c r="D4" s="12">
        <v>2640000</v>
      </c>
      <c r="E4" s="13">
        <v>0.2</v>
      </c>
      <c r="F4" s="12">
        <v>2112000</v>
      </c>
      <c r="G4" s="18">
        <v>1.1000000000000001</v>
      </c>
    </row>
    <row r="5" spans="1:7" x14ac:dyDescent="0.4">
      <c r="A5" s="17" t="s">
        <v>81</v>
      </c>
      <c r="B5" s="6">
        <v>150</v>
      </c>
      <c r="C5" s="6">
        <v>120</v>
      </c>
      <c r="D5" s="12">
        <v>1440000</v>
      </c>
      <c r="E5" s="13">
        <v>0.1</v>
      </c>
      <c r="F5" s="12">
        <v>1296000</v>
      </c>
      <c r="G5" s="18">
        <v>0.8</v>
      </c>
    </row>
    <row r="6" spans="1:7" x14ac:dyDescent="0.4">
      <c r="A6" s="17" t="s">
        <v>82</v>
      </c>
      <c r="B6" s="6">
        <v>120</v>
      </c>
      <c r="C6" s="6">
        <v>100</v>
      </c>
      <c r="D6" s="12">
        <v>1200000</v>
      </c>
      <c r="E6" s="13">
        <v>0.1</v>
      </c>
      <c r="F6" s="12">
        <v>1080000</v>
      </c>
      <c r="G6" s="18">
        <v>0.83</v>
      </c>
    </row>
    <row r="7" spans="1:7" x14ac:dyDescent="0.4">
      <c r="A7" s="17" t="s">
        <v>83</v>
      </c>
      <c r="B7" s="6">
        <v>300</v>
      </c>
      <c r="C7" s="6">
        <v>220</v>
      </c>
      <c r="D7" s="12">
        <v>2640000</v>
      </c>
      <c r="E7" s="13">
        <v>0.2</v>
      </c>
      <c r="F7" s="12">
        <v>2112000</v>
      </c>
      <c r="G7" s="18">
        <v>0.73</v>
      </c>
    </row>
    <row r="8" spans="1:7" x14ac:dyDescent="0.4">
      <c r="A8" s="17" t="s">
        <v>84</v>
      </c>
      <c r="B8" s="6">
        <v>200</v>
      </c>
      <c r="C8" s="6">
        <v>210</v>
      </c>
      <c r="D8" s="12">
        <v>2520000</v>
      </c>
      <c r="E8" s="13">
        <v>0.2</v>
      </c>
      <c r="F8" s="12">
        <v>2016000</v>
      </c>
      <c r="G8" s="18">
        <v>1.05</v>
      </c>
    </row>
    <row r="9" spans="1:7" x14ac:dyDescent="0.4">
      <c r="A9" s="17" t="s">
        <v>85</v>
      </c>
      <c r="B9" s="6">
        <v>150</v>
      </c>
      <c r="C9" s="6">
        <v>150</v>
      </c>
      <c r="D9" s="12">
        <v>1800000</v>
      </c>
      <c r="E9" s="13">
        <v>0.15</v>
      </c>
      <c r="F9" s="12">
        <v>1530000</v>
      </c>
      <c r="G9" s="18">
        <v>1</v>
      </c>
    </row>
    <row r="10" spans="1:7" x14ac:dyDescent="0.4">
      <c r="A10" s="17" t="s">
        <v>86</v>
      </c>
      <c r="B10" s="6">
        <v>200</v>
      </c>
      <c r="C10" s="6">
        <v>180</v>
      </c>
      <c r="D10" s="12">
        <v>2160000</v>
      </c>
      <c r="E10" s="13">
        <v>0.1</v>
      </c>
      <c r="F10" s="12">
        <v>1944000</v>
      </c>
      <c r="G10" s="18">
        <v>0.9</v>
      </c>
    </row>
    <row r="11" spans="1:7" x14ac:dyDescent="0.4">
      <c r="A11" s="17" t="s">
        <v>87</v>
      </c>
      <c r="B11" s="6">
        <v>250</v>
      </c>
      <c r="C11" s="6">
        <v>280</v>
      </c>
      <c r="D11" s="12">
        <v>3360000</v>
      </c>
      <c r="E11" s="13">
        <v>0.2</v>
      </c>
      <c r="F11" s="12">
        <v>2688000</v>
      </c>
      <c r="G11" s="18">
        <v>1.1200000000000001</v>
      </c>
    </row>
    <row r="12" spans="1:7" x14ac:dyDescent="0.4">
      <c r="A12" s="17" t="s">
        <v>88</v>
      </c>
      <c r="B12" s="6">
        <v>150</v>
      </c>
      <c r="C12" s="6">
        <v>130</v>
      </c>
      <c r="D12" s="12">
        <v>1560000</v>
      </c>
      <c r="E12" s="13">
        <v>0.1</v>
      </c>
      <c r="F12" s="12">
        <v>1404000</v>
      </c>
      <c r="G12" s="18">
        <v>0.87</v>
      </c>
    </row>
    <row r="13" spans="1:7" ht="18" thickBot="1" x14ac:dyDescent="0.45">
      <c r="A13" s="19" t="s">
        <v>89</v>
      </c>
      <c r="B13" s="20">
        <v>120</v>
      </c>
      <c r="C13" s="20">
        <v>150</v>
      </c>
      <c r="D13" s="21">
        <v>1800000</v>
      </c>
      <c r="E13" s="22">
        <v>0.15</v>
      </c>
      <c r="F13" s="21">
        <v>1530000</v>
      </c>
      <c r="G13" s="23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opLeftCell="A16" workbookViewId="0">
      <selection activeCell="D26" sqref="D26"/>
    </sheetView>
  </sheetViews>
  <sheetFormatPr defaultRowHeight="17.399999999999999" x14ac:dyDescent="0.4"/>
  <cols>
    <col min="2" max="2" width="14.19921875" bestFit="1" customWidth="1"/>
    <col min="5" max="5" width="10.89843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HLOOKUP(AVERAGE(B3:C3),$A$11:$D$12,2)</f>
        <v>준수</v>
      </c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HLOOKUP(AVERAGE(B4:C4),$A$11:$D$12,2)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229</v>
      </c>
      <c r="J21" s="7" t="s">
        <v>53</v>
      </c>
    </row>
    <row r="22" spans="1:10" x14ac:dyDescent="0.4">
      <c r="A22" s="44" t="s">
        <v>43</v>
      </c>
      <c r="B22" s="45"/>
      <c r="C22" s="8">
        <f>ROUND(_xlfn.STDEV.S(C16:C21),-3)</f>
        <v>3000</v>
      </c>
      <c r="D22" s="8">
        <f>ROUND(_xlfn.STDEV.S(D16:D21),-3)</f>
        <v>24000</v>
      </c>
      <c r="F22" s="6" t="s">
        <v>52</v>
      </c>
      <c r="G22" s="6" t="s">
        <v>192</v>
      </c>
      <c r="H22" s="8">
        <v>3094</v>
      </c>
      <c r="I22" s="6" t="s">
        <v>230</v>
      </c>
      <c r="J22" s="8">
        <f>ROUNDDOWN(DSUM(F14:H22,3,$I$21:$I$22),-1)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DATE(MID(B26,1,2),MID(B26,3,2),MID(B26,5,2))</f>
        <v>28694</v>
      </c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9">
        <f t="shared" ref="E27:E31" si="2">DATE(MID(B27,1,2),MID(B27,3,2),MID(B27,5,2))</f>
        <v>391</v>
      </c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>
        <f t="shared" si="2"/>
        <v>31371</v>
      </c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>
        <f t="shared" si="2"/>
        <v>32141</v>
      </c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>
        <f t="shared" si="2"/>
        <v>28994</v>
      </c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>
        <f t="shared" si="2"/>
        <v>553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J3" sqref="J3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43" t="s">
        <v>90</v>
      </c>
      <c r="B1" s="43"/>
      <c r="C1" s="43"/>
      <c r="D1" s="43"/>
      <c r="E1" s="43"/>
      <c r="F1" s="43"/>
      <c r="G1" s="43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1" priority="1">
      <formula>LEFT($A4,4)="2020"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opLeftCell="A9" workbookViewId="0">
      <selection activeCell="E20" sqref="E20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8.5" bestFit="1" customWidth="1"/>
    <col min="4" max="4" width="8.296875" bestFit="1" customWidth="1"/>
    <col min="5" max="6" width="9.3984375" bestFit="1" customWidth="1"/>
    <col min="7" max="7" width="7.59765625" bestFit="1" customWidth="1"/>
    <col min="8" max="8" width="10" bestFit="1" customWidth="1"/>
  </cols>
  <sheetData>
    <row r="1" spans="1:5" ht="21" x14ac:dyDescent="0.4">
      <c r="A1" s="43" t="s">
        <v>113</v>
      </c>
      <c r="B1" s="43"/>
      <c r="C1" s="43"/>
      <c r="D1" s="43"/>
      <c r="E1" s="43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24" t="s">
        <v>210</v>
      </c>
      <c r="B17" s="24" t="s">
        <v>209</v>
      </c>
    </row>
    <row r="18" spans="1:8" x14ac:dyDescent="0.4">
      <c r="A18" s="24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4">
      <c r="A19" s="25" t="s">
        <v>119</v>
      </c>
      <c r="B19" s="26">
        <v>83720</v>
      </c>
      <c r="C19" s="26" t="s">
        <v>211</v>
      </c>
      <c r="D19" s="26">
        <v>0</v>
      </c>
      <c r="E19" s="26" t="s">
        <v>211</v>
      </c>
      <c r="F19" s="26" t="s">
        <v>211</v>
      </c>
      <c r="G19" s="26">
        <v>58000</v>
      </c>
      <c r="H19" s="26">
        <v>141720</v>
      </c>
    </row>
    <row r="20" spans="1:8" x14ac:dyDescent="0.4">
      <c r="A20" s="25" t="s">
        <v>121</v>
      </c>
      <c r="B20" s="26" t="s">
        <v>211</v>
      </c>
      <c r="C20" s="26">
        <v>312000</v>
      </c>
      <c r="D20" s="26" t="s">
        <v>211</v>
      </c>
      <c r="E20" s="48">
        <v>130000</v>
      </c>
      <c r="F20" s="26" t="s">
        <v>211</v>
      </c>
      <c r="G20" s="26" t="s">
        <v>211</v>
      </c>
      <c r="H20" s="26">
        <v>442000</v>
      </c>
    </row>
    <row r="21" spans="1:8" x14ac:dyDescent="0.4">
      <c r="A21" s="25" t="s">
        <v>128</v>
      </c>
      <c r="B21" s="26" t="s">
        <v>211</v>
      </c>
      <c r="C21" s="26" t="s">
        <v>211</v>
      </c>
      <c r="D21" s="26">
        <v>50000</v>
      </c>
      <c r="E21" s="26" t="s">
        <v>211</v>
      </c>
      <c r="F21" s="26">
        <v>120000</v>
      </c>
      <c r="G21" s="26" t="s">
        <v>211</v>
      </c>
      <c r="H21" s="26">
        <v>170000</v>
      </c>
    </row>
    <row r="22" spans="1:8" x14ac:dyDescent="0.4">
      <c r="A22" s="25" t="s">
        <v>123</v>
      </c>
      <c r="B22" s="26" t="s">
        <v>211</v>
      </c>
      <c r="C22" s="26" t="s">
        <v>211</v>
      </c>
      <c r="D22" s="26" t="s">
        <v>211</v>
      </c>
      <c r="E22" s="26">
        <v>156000</v>
      </c>
      <c r="F22" s="26">
        <v>702000</v>
      </c>
      <c r="G22" s="26">
        <v>0</v>
      </c>
      <c r="H22" s="26">
        <v>858000</v>
      </c>
    </row>
    <row r="23" spans="1:8" x14ac:dyDescent="0.4">
      <c r="A23" s="25" t="s">
        <v>208</v>
      </c>
      <c r="B23" s="26">
        <v>83720</v>
      </c>
      <c r="C23" s="26">
        <v>312000</v>
      </c>
      <c r="D23" s="26">
        <v>50000</v>
      </c>
      <c r="E23" s="26">
        <v>286000</v>
      </c>
      <c r="F23" s="26">
        <v>822000</v>
      </c>
      <c r="G23" s="26">
        <v>58000</v>
      </c>
      <c r="H23" s="26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B518-9908-4FF6-8989-2658D3F81410}">
  <sheetPr>
    <outlinePr summaryBelow="0"/>
  </sheetPr>
  <dimension ref="B1:F17"/>
  <sheetViews>
    <sheetView showGridLines="0" tabSelected="1" topLeftCell="A3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0" t="s">
        <v>222</v>
      </c>
      <c r="C2" s="31"/>
      <c r="D2" s="37"/>
      <c r="E2" s="37"/>
      <c r="F2" s="37"/>
    </row>
    <row r="3" spans="2:6" collapsed="1" x14ac:dyDescent="0.4">
      <c r="B3" s="29"/>
      <c r="C3" s="29"/>
      <c r="D3" s="38" t="s">
        <v>224</v>
      </c>
      <c r="E3" s="38" t="s">
        <v>219</v>
      </c>
      <c r="F3" s="38" t="s">
        <v>221</v>
      </c>
    </row>
    <row r="4" spans="2:6" ht="124.8" hidden="1" outlineLevel="1" x14ac:dyDescent="0.4">
      <c r="B4" s="53"/>
      <c r="C4" s="53"/>
      <c r="D4" s="49"/>
      <c r="E4" s="55" t="s">
        <v>220</v>
      </c>
      <c r="F4" s="55" t="s">
        <v>231</v>
      </c>
    </row>
    <row r="5" spans="2:6" x14ac:dyDescent="0.4">
      <c r="B5" s="34" t="s">
        <v>223</v>
      </c>
      <c r="C5" s="35"/>
      <c r="D5" s="52"/>
      <c r="E5" s="52"/>
      <c r="F5" s="52"/>
    </row>
    <row r="6" spans="2:6" outlineLevel="1" x14ac:dyDescent="0.4">
      <c r="B6" s="53"/>
      <c r="C6" s="53" t="s">
        <v>134</v>
      </c>
      <c r="D6" s="50">
        <v>700</v>
      </c>
      <c r="E6" s="54">
        <v>1100</v>
      </c>
      <c r="F6" s="54">
        <v>700</v>
      </c>
    </row>
    <row r="7" spans="2:6" outlineLevel="1" x14ac:dyDescent="0.4">
      <c r="B7" s="53"/>
      <c r="C7" s="53" t="s">
        <v>212</v>
      </c>
      <c r="D7" s="50">
        <v>1300</v>
      </c>
      <c r="E7" s="54">
        <v>1600</v>
      </c>
      <c r="F7" s="54">
        <v>1300</v>
      </c>
    </row>
    <row r="8" spans="2:6" outlineLevel="1" x14ac:dyDescent="0.4">
      <c r="B8" s="53"/>
      <c r="C8" s="53" t="s">
        <v>213</v>
      </c>
      <c r="D8" s="50">
        <v>450</v>
      </c>
      <c r="E8" s="54">
        <v>700</v>
      </c>
      <c r="F8" s="54">
        <v>450</v>
      </c>
    </row>
    <row r="9" spans="2:6" outlineLevel="1" x14ac:dyDescent="0.4">
      <c r="B9" s="53"/>
      <c r="C9" s="53" t="s">
        <v>214</v>
      </c>
      <c r="D9" s="50">
        <v>300</v>
      </c>
      <c r="E9" s="54">
        <v>450</v>
      </c>
      <c r="F9" s="54">
        <v>300</v>
      </c>
    </row>
    <row r="10" spans="2:6" x14ac:dyDescent="0.4">
      <c r="B10" s="34" t="s">
        <v>225</v>
      </c>
      <c r="C10" s="35"/>
      <c r="D10" s="52"/>
      <c r="E10" s="52"/>
      <c r="F10" s="52"/>
    </row>
    <row r="11" spans="2:6" outlineLevel="1" x14ac:dyDescent="0.4">
      <c r="B11" s="53"/>
      <c r="C11" s="53" t="s">
        <v>215</v>
      </c>
      <c r="D11" s="50">
        <v>10500</v>
      </c>
      <c r="E11" s="50">
        <v>16500</v>
      </c>
      <c r="F11" s="50">
        <v>10500</v>
      </c>
    </row>
    <row r="12" spans="2:6" outlineLevel="1" x14ac:dyDescent="0.4">
      <c r="B12" s="53"/>
      <c r="C12" s="53" t="s">
        <v>216</v>
      </c>
      <c r="D12" s="50">
        <v>13000</v>
      </c>
      <c r="E12" s="50">
        <v>16000</v>
      </c>
      <c r="F12" s="50">
        <v>13000</v>
      </c>
    </row>
    <row r="13" spans="2:6" outlineLevel="1" x14ac:dyDescent="0.4">
      <c r="B13" s="53"/>
      <c r="C13" s="53" t="s">
        <v>217</v>
      </c>
      <c r="D13" s="50">
        <v>6750</v>
      </c>
      <c r="E13" s="50">
        <v>10500</v>
      </c>
      <c r="F13" s="50">
        <v>6750</v>
      </c>
    </row>
    <row r="14" spans="2:6" ht="18" outlineLevel="1" thickBot="1" x14ac:dyDescent="0.45">
      <c r="B14" s="36"/>
      <c r="C14" s="36" t="s">
        <v>218</v>
      </c>
      <c r="D14" s="51">
        <v>18200</v>
      </c>
      <c r="E14" s="51">
        <v>22400</v>
      </c>
      <c r="F14" s="51">
        <v>18200</v>
      </c>
    </row>
    <row r="15" spans="2:6" x14ac:dyDescent="0.4">
      <c r="B15" t="s">
        <v>226</v>
      </c>
    </row>
    <row r="16" spans="2:6" x14ac:dyDescent="0.4">
      <c r="B16" t="s">
        <v>227</v>
      </c>
    </row>
    <row r="17" spans="2:2" x14ac:dyDescent="0.4">
      <c r="B17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E3" sqref="E3 E4 E5 E6 E7 E8 E9 E10 E11 E12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46" t="s">
        <v>129</v>
      </c>
      <c r="C1" s="46"/>
      <c r="D1" s="46"/>
      <c r="E1" s="46"/>
      <c r="G1" s="46" t="s">
        <v>130</v>
      </c>
      <c r="H1" s="46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10500</v>
      </c>
      <c r="G3" s="6" t="s">
        <v>134</v>
      </c>
      <c r="H3" s="8">
        <v>700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13000</v>
      </c>
      <c r="G4" s="6" t="s">
        <v>188</v>
      </c>
      <c r="H4" s="8">
        <v>1300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6750</v>
      </c>
      <c r="G5" s="6" t="s">
        <v>190</v>
      </c>
      <c r="H5" s="8">
        <v>450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18200</v>
      </c>
      <c r="G6" s="6" t="s">
        <v>189</v>
      </c>
      <c r="H6" s="8">
        <v>300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14000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16100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13000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6750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19500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7200</v>
      </c>
    </row>
  </sheetData>
  <scenarios current="1" show="1" sqref="E3:E6">
    <scenario name="단가인상" locked="1" count="4" user="서유태" comment="만든 사람 서유태 날짜 2024-11-05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서유태" comment="만든 사람 서유태 날짜 2024-11-05_x000a_수정한 사람 서유태 날짜 2024-11-05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8B1E-A843-45F8-B659-89277BBBC179}">
  <sheetPr>
    <outlinePr summaryBelow="0"/>
  </sheetPr>
  <dimension ref="B1:F17"/>
  <sheetViews>
    <sheetView showGridLines="0" workbookViewId="0">
      <selection activeCell="F6" sqref="F6"/>
    </sheetView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0" t="s">
        <v>222</v>
      </c>
      <c r="C2" s="31"/>
      <c r="D2" s="37"/>
      <c r="E2" s="37"/>
      <c r="F2" s="37"/>
    </row>
    <row r="3" spans="2:6" collapsed="1" x14ac:dyDescent="0.4">
      <c r="B3" s="29"/>
      <c r="C3" s="29"/>
      <c r="D3" s="38" t="s">
        <v>224</v>
      </c>
      <c r="E3" s="38" t="s">
        <v>219</v>
      </c>
      <c r="F3" s="38" t="s">
        <v>221</v>
      </c>
    </row>
    <row r="4" spans="2:6" ht="62.4" hidden="1" outlineLevel="1" x14ac:dyDescent="0.4">
      <c r="B4" s="33"/>
      <c r="C4" s="33"/>
      <c r="E4" s="40" t="s">
        <v>220</v>
      </c>
      <c r="F4" s="40" t="s">
        <v>220</v>
      </c>
    </row>
    <row r="5" spans="2:6" x14ac:dyDescent="0.4">
      <c r="B5" s="34" t="s">
        <v>223</v>
      </c>
      <c r="C5" s="35"/>
      <c r="D5" s="32"/>
      <c r="E5" s="32"/>
      <c r="F5" s="32"/>
    </row>
    <row r="6" spans="2:6" outlineLevel="1" x14ac:dyDescent="0.4">
      <c r="B6" s="33"/>
      <c r="C6" s="33" t="s">
        <v>134</v>
      </c>
      <c r="D6" s="27">
        <v>950</v>
      </c>
      <c r="E6" s="39">
        <v>1100</v>
      </c>
      <c r="F6" s="39">
        <v>70</v>
      </c>
    </row>
    <row r="7" spans="2:6" outlineLevel="1" x14ac:dyDescent="0.4">
      <c r="B7" s="33"/>
      <c r="C7" s="33" t="s">
        <v>212</v>
      </c>
      <c r="D7" s="27">
        <v>1400</v>
      </c>
      <c r="E7" s="39">
        <v>1600</v>
      </c>
      <c r="F7" s="39">
        <v>1300</v>
      </c>
    </row>
    <row r="8" spans="2:6" outlineLevel="1" x14ac:dyDescent="0.4">
      <c r="B8" s="33"/>
      <c r="C8" s="33" t="s">
        <v>213</v>
      </c>
      <c r="D8" s="27">
        <v>560</v>
      </c>
      <c r="E8" s="39">
        <v>700</v>
      </c>
      <c r="F8" s="39">
        <v>450</v>
      </c>
    </row>
    <row r="9" spans="2:6" outlineLevel="1" x14ac:dyDescent="0.4">
      <c r="B9" s="33"/>
      <c r="C9" s="33" t="s">
        <v>214</v>
      </c>
      <c r="D9" s="27">
        <v>340</v>
      </c>
      <c r="E9" s="39">
        <v>450</v>
      </c>
      <c r="F9" s="39">
        <v>300</v>
      </c>
    </row>
    <row r="10" spans="2:6" x14ac:dyDescent="0.4">
      <c r="B10" s="34" t="s">
        <v>225</v>
      </c>
      <c r="C10" s="35"/>
      <c r="D10" s="32"/>
      <c r="E10" s="32"/>
      <c r="F10" s="32"/>
    </row>
    <row r="11" spans="2:6" outlineLevel="1" x14ac:dyDescent="0.4">
      <c r="B11" s="33"/>
      <c r="C11" s="33" t="s">
        <v>215</v>
      </c>
      <c r="D11" s="27">
        <v>14250</v>
      </c>
      <c r="E11" s="27">
        <v>16500</v>
      </c>
      <c r="F11" s="27">
        <v>1050</v>
      </c>
    </row>
    <row r="12" spans="2:6" outlineLevel="1" x14ac:dyDescent="0.4">
      <c r="B12" s="33"/>
      <c r="C12" s="33" t="s">
        <v>216</v>
      </c>
      <c r="D12" s="27">
        <v>14000</v>
      </c>
      <c r="E12" s="27">
        <v>16000</v>
      </c>
      <c r="F12" s="27">
        <v>13000</v>
      </c>
    </row>
    <row r="13" spans="2:6" outlineLevel="1" x14ac:dyDescent="0.4">
      <c r="B13" s="33"/>
      <c r="C13" s="33" t="s">
        <v>217</v>
      </c>
      <c r="D13" s="27">
        <v>8400</v>
      </c>
      <c r="E13" s="27">
        <v>10500</v>
      </c>
      <c r="F13" s="27">
        <v>6750</v>
      </c>
    </row>
    <row r="14" spans="2:6" ht="18" outlineLevel="1" thickBot="1" x14ac:dyDescent="0.45">
      <c r="B14" s="36"/>
      <c r="C14" s="36" t="s">
        <v>218</v>
      </c>
      <c r="D14" s="28">
        <v>19600</v>
      </c>
      <c r="E14" s="28">
        <v>22400</v>
      </c>
      <c r="F14" s="28">
        <v>18200</v>
      </c>
    </row>
    <row r="15" spans="2:6" x14ac:dyDescent="0.4">
      <c r="B15" t="s">
        <v>226</v>
      </c>
    </row>
    <row r="16" spans="2:6" x14ac:dyDescent="0.4">
      <c r="B16" t="s">
        <v>227</v>
      </c>
    </row>
    <row r="17" spans="2:2" x14ac:dyDescent="0.4">
      <c r="B17" t="s">
        <v>228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A3" sqref="A3:G12"/>
    </sheetView>
  </sheetViews>
  <sheetFormatPr defaultRowHeight="17.399999999999999" x14ac:dyDescent="0.4"/>
  <sheetData>
    <row r="1" spans="1:7" ht="21" x14ac:dyDescent="0.4">
      <c r="A1" s="43" t="s">
        <v>136</v>
      </c>
      <c r="B1" s="43"/>
      <c r="C1" s="43"/>
      <c r="D1" s="43"/>
      <c r="E1" s="43"/>
      <c r="F1" s="43"/>
      <c r="G1" s="43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7" t="s">
        <v>160</v>
      </c>
      <c r="B12" s="47"/>
      <c r="C12" s="47"/>
      <c r="D12" s="41">
        <f>AVERAGE(D4:D11)</f>
        <v>26.625</v>
      </c>
      <c r="E12" s="41">
        <f t="shared" ref="E12:G12" si="0">AVERAGE(E4:E11)</f>
        <v>34.875</v>
      </c>
      <c r="F12" s="41">
        <f t="shared" si="0"/>
        <v>7.875</v>
      </c>
      <c r="G12" s="41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5" workbookViewId="0">
      <selection sqref="A1:E1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43" t="s">
        <v>161</v>
      </c>
      <c r="B1" s="43"/>
      <c r="C1" s="43"/>
      <c r="D1" s="43"/>
      <c r="E1" s="43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8</vt:i4>
      </vt:variant>
    </vt:vector>
  </HeadingPairs>
  <TitlesOfParts>
    <vt:vector size="18" baseType="lpstr">
      <vt:lpstr>기본작업-1</vt:lpstr>
      <vt:lpstr>기본작업-2</vt:lpstr>
      <vt:lpstr>계산작업</vt:lpstr>
      <vt:lpstr>기본작업-3</vt:lpstr>
      <vt:lpstr>분석작업-1</vt:lpstr>
      <vt:lpstr>시나리오 요약 2</vt:lpstr>
      <vt:lpstr>분석작업-2</vt:lpstr>
      <vt:lpstr>시나리오 요약</vt:lpstr>
      <vt:lpstr>매크로작업</vt:lpstr>
      <vt:lpstr>차트작업</vt:lpstr>
      <vt:lpstr>냉장고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유태 서</cp:lastModifiedBy>
  <dcterms:created xsi:type="dcterms:W3CDTF">2023-04-27T08:01:32Z</dcterms:created>
  <dcterms:modified xsi:type="dcterms:W3CDTF">2024-11-05T14:37:09Z</dcterms:modified>
</cp:coreProperties>
</file>