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08" tabRatio="721" activeTab="3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1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'기본작업-2'!$A$3:$A$13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62913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6" i="4"/>
  <c r="D22" i="4"/>
  <c r="D27" i="4"/>
  <c r="D28" i="4"/>
  <c r="D29" i="4"/>
  <c r="D30" i="4"/>
  <c r="D31" i="4"/>
  <c r="J22" i="4"/>
  <c r="C22" i="4"/>
  <c r="D4" i="4"/>
  <c r="D5" i="4"/>
  <c r="D6" i="4"/>
  <c r="D7" i="4"/>
  <c r="D8" i="4"/>
  <c r="D3" i="4"/>
  <c r="E12" i="7"/>
  <c r="F12" i="7"/>
  <c r="G12" i="7"/>
  <c r="D12" i="7"/>
  <c r="J3" i="4"/>
  <c r="J4" i="4"/>
  <c r="J5" i="4"/>
  <c r="J6" i="4"/>
  <c r="J7" i="4"/>
  <c r="J8" i="4"/>
  <c r="J9" i="4"/>
  <c r="E4" i="6" l="1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<sst xmlns="http://schemas.openxmlformats.org/spreadsheetml/2006/main" count="320" uniqueCount="231">
  <si>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</si>
  <si>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</si>
  <si>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</si>
  <si>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</si>
  <si>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</si>
  <si>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</si>
  <si>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</si>
  <si>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</si>
  <si>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</si>
  <si>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</si>
  <si>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</si>
  <si>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</si>
  <si>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</si>
  <si>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</si>
  <si>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</si>
  <si>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</si>
  <si>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</si>
  <si>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</si>
  <si>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</si>
  <si>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</si>
  <si>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</si>
  <si>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</si>
  <si>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</si>
  <si>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</si>
  <si>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</si>
  <si>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</si>
  <si>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</si>
  <si>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</si>
  <si>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</si>
  <si>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</si>
  <si>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</si>
  <si>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</si>
  <si>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</si>
  <si>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</si>
  <si>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</si>
  <si>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</si>
  <si>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</si>
  <si>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</si>
  <si>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</si>
  <si>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</si>
  <si>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</si>
  <si>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</si>
  <si>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</si>
  <si>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</si>
  <si>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</si>
  <si>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</si>
  <si>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</si>
  <si>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</si>
  <si>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</si>
  <si>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</si>
  <si>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</si>
  <si>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</si>
  <si>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</si>
  <si>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</si>
  <si>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</si>
  <si>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</si>
  <si>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</si>
  <si>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</si>
  <si>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</si>
  <si>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</si>
  <si>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</si>
  <si>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</si>
  <si>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</si>
  <si>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</si>
  <si>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</si>
  <si>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</si>
  <si>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</si>
  <si>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</si>
  <si>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</si>
  <si>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</si>
  <si>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</si>
  <si>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</si>
  <si>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</si>
  <si>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</si>
  <si>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</si>
  <si>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</si>
  <si>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</si>
  <si>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</si>
  <si>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</si>
  <si>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</si>
  <si>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</si>
  <si>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</si>
  <si>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</si>
  <si>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</si>
  <si>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</si>
  <si>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</si>
  <si>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</si>
  <si>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</si>
  <si>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</si>
  <si>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</si>
  <si>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</si>
  <si>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</si>
  <si>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</si>
  <si>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</si>
  <si>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</si>
  <si>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</si>
  <si>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</si>
  <si>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</si>
  <si>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</si>
  <si>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</si>
  <si>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</si>
  <si>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</si>
  <si>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</si>
  <si>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</si>
  <si>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</si>
  <si>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</si>
  <si>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</si>
  <si>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</si>
  <si>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</si>
  <si>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</si>
  <si>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</si>
  <si>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</si>
  <si>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</si>
  <si>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</si>
  <si>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</si>
  <si>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</si>
  <si>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</si>
  <si>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</si>
  <si>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</si>
  <si>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</si>
  <si>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</si>
  <si>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</si>
  <si>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</si>
  <si>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</si>
  <si>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</si>
  <si>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</si>
  <si>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</si>
  <si>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</si>
  <si>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</si>
  <si>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</si>
  <si>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</si>
  <si>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</si>
  <si>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</si>
  <si>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</si>
  <si>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</si>
  <si>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</si>
  <si>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</si>
  <si>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</si>
  <si>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</si>
  <si>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</si>
  <si>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</si>
  <si>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</si>
  <si>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</si>
  <si>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</si>
  <si>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</si>
  <si>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</si>
  <si>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</si>
  <si>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</si>
  <si>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</si>
  <si>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</si>
  <si>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</si>
  <si>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</si>
  <si>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</si>
  <si>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</si>
  <si>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</si>
  <si>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</si>
  <si>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</si>
  <si>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</si>
  <si>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</si>
  <si>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</si>
  <si>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</si>
  <si>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</si>
  <si>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</si>
  <si>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</si>
  <si>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</si>
  <si>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</si>
  <si>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</si>
  <si>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</si>
  <si>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</si>
  <si>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</si>
  <si>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</si>
  <si>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</si>
  <si>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</si>
  <si>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</si>
  <si>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</si>
  <si>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</si>
  <si>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</si>
  <si>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</si>
  <si>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</si>
  <si>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</si>
  <si>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</si>
  <si>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</si>
  <si>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</si>
  <si>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</si>
  <si>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</si>
  <si>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</si>
  <si>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</si>
  <si>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</si>
  <si>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</si>
  <si>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</si>
  <si>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</si>
  <si>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</si>
  <si>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</si>
  <si>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</si>
  <si>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</si>
  <si>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</si>
  <si>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</si>
  <si>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</si>
  <si>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</si>
  <si>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</si>
  <si>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</si>
  <si>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</si>
  <si>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</si>
  <si>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</si>
  <si>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</si>
  <si>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</si>
  <si>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</si>
  <si>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</si>
  <si>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</si>
  <si>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</si>
  <si>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</si>
  <si>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</si>
  <si>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</si>
  <si>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</si>
  <si>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</si>
  <si>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</si>
  <si>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</si>
  <si>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</si>
  <si>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</si>
  <si>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</si>
  <si>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user 날짜 2026-04-08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</si>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</sst>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판매원별 판매액과 구매자수 비교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6.0770714918913282E-2"/>
          <c:y val="0.13796296296296295"/>
          <c:w val="0.76133910413516193"/>
          <c:h val="0.68590319888174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FE-4426-9378-84FC26499E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113360"/>
        <c:axId val="919112528"/>
      </c:lineChart>
      <c:catAx>
        <c:axId val="1318844319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판매원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9191125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판매액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19113360"/>
        <c:crosses val="max"/>
        <c:crossBetween val="between"/>
      </c:valAx>
      <c:catAx>
        <c:axId val="9191133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19112528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/>
        <xdr:cNvSpPr/>
      </xdr:nvSpPr>
      <xdr:spPr>
        <a:xfrm>
          <a:off x="3352800" y="291846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6120.509830208335" createdVersion="6" refreshedVersion="6" minRefreshableVersion="3" recordCount="10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3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J9" sqref="J9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4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K6" sqref="K6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6" t="s">
        <v>206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4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4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4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4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4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4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4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4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4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8" thickBot="1" x14ac:dyDescent="0.4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14" sqref="G14:G15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2" t="s">
        <v>90</v>
      </c>
      <c r="B1" s="12"/>
      <c r="C1" s="12"/>
      <c r="D1" s="12"/>
      <c r="E1" s="12"/>
      <c r="F1" s="12"/>
      <c r="G1" s="12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1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19" workbookViewId="0">
      <selection activeCell="P27" sqref="P27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HLOOKUP(AVERAGE(B3:C3),$B$11:$D$12,2,TRUE)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e">
        <f ca="1">IFS(OR(LEFT(F3,1)="S",LEFT(F3,1)="K"),"수도권",OR(LEFT(F3,1)="D",LEFT(F3,1)="B"),"경상도","")</f>
        <v>#NAME?</v>
      </c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HLOOKUP(AVERAGE(B4:C4),$B$11:$D$12,2,TRUE)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e">
        <f t="shared" ref="J4:J9" ca="1" si="1">IFS(OR(LEFT(F4,1)="S",LEFT(F4,1)="K"),"수도권",OR(LEFT(F4,1)="D",LEFT(F4,1)="B"),"경상도","")</f>
        <v>#NAME?</v>
      </c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e">
        <f t="shared" ca="1" si="1"/>
        <v>#NAME?</v>
      </c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e">
        <f t="shared" ca="1" si="1"/>
        <v>#NAME?</v>
      </c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e">
        <f t="shared" ca="1" si="1"/>
        <v>#NAME?</v>
      </c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e">
        <f t="shared" ca="1" si="1"/>
        <v>#NAME?</v>
      </c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 t="e">
        <f t="shared" ca="1" si="1"/>
        <v>#NAME?</v>
      </c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229</v>
      </c>
      <c r="J21" s="7" t="s">
        <v>53</v>
      </c>
    </row>
    <row r="22" spans="1:10" x14ac:dyDescent="0.4">
      <c r="A22" s="13" t="s">
        <v>43</v>
      </c>
      <c r="B22" s="14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230</v>
      </c>
      <c r="J22" s="8">
        <f>ROUNDDOWN(DSUM(G14:H22,2,I21:I22),-1)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DATE(IF(MID(B26,8,1)*1&gt;2,"20","19")&amp;MID(B26,1,2),MID(B26,3,2),MID(B26,5,2))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2">IF(MOD(MID(B27,8,1),2)=0,"여자","남자")</f>
        <v>남자</v>
      </c>
      <c r="E27" s="9">
        <f t="shared" ref="E27:E31" si="3">DATE(IF(MID(B27,8,1)*1&gt;2,"20","19")&amp;MID(B27,1,2),MID(B27,3,2),MID(B27,5,2))</f>
        <v>36916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9">
        <f t="shared" si="3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9">
        <f t="shared" si="3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9">
        <f t="shared" si="3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9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H23" sqref="H23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customWidth="1"/>
    <col min="4" max="4" width="8.296875" customWidth="1"/>
    <col min="5" max="6" width="9.3984375" bestFit="1" customWidth="1"/>
    <col min="7" max="7" width="7.59765625" customWidth="1"/>
    <col min="8" max="8" width="8.3984375" customWidth="1"/>
  </cols>
  <sheetData>
    <row r="1" spans="1:5" ht="21" x14ac:dyDescent="0.4">
      <c r="A1" s="12" t="s">
        <v>113</v>
      </c>
      <c r="B1" s="12"/>
      <c r="C1" s="12"/>
      <c r="D1" s="12"/>
      <c r="E1" s="12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9" t="s">
        <v>210</v>
      </c>
      <c r="B17" s="29" t="s">
        <v>209</v>
      </c>
    </row>
    <row r="18" spans="1:8" x14ac:dyDescent="0.4">
      <c r="A18" s="29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4">
      <c r="A19" s="30" t="s">
        <v>119</v>
      </c>
      <c r="B19" s="31">
        <v>83720</v>
      </c>
      <c r="C19" s="31" t="s">
        <v>211</v>
      </c>
      <c r="D19" s="31">
        <v>0</v>
      </c>
      <c r="E19" s="31" t="s">
        <v>211</v>
      </c>
      <c r="F19" s="31" t="s">
        <v>211</v>
      </c>
      <c r="G19" s="31">
        <v>58000</v>
      </c>
      <c r="H19" s="31">
        <v>141720</v>
      </c>
    </row>
    <row r="20" spans="1:8" x14ac:dyDescent="0.4">
      <c r="A20" s="30" t="s">
        <v>121</v>
      </c>
      <c r="B20" s="31" t="s">
        <v>211</v>
      </c>
      <c r="C20" s="31">
        <v>312000</v>
      </c>
      <c r="D20" s="31" t="s">
        <v>211</v>
      </c>
      <c r="E20" s="31">
        <v>130000</v>
      </c>
      <c r="F20" s="31" t="s">
        <v>211</v>
      </c>
      <c r="G20" s="31" t="s">
        <v>211</v>
      </c>
      <c r="H20" s="31">
        <v>442000</v>
      </c>
    </row>
    <row r="21" spans="1:8" x14ac:dyDescent="0.4">
      <c r="A21" s="30" t="s">
        <v>128</v>
      </c>
      <c r="B21" s="31" t="s">
        <v>211</v>
      </c>
      <c r="C21" s="31" t="s">
        <v>211</v>
      </c>
      <c r="D21" s="31">
        <v>50000</v>
      </c>
      <c r="E21" s="31" t="s">
        <v>211</v>
      </c>
      <c r="F21" s="31">
        <v>120000</v>
      </c>
      <c r="G21" s="31" t="s">
        <v>211</v>
      </c>
      <c r="H21" s="31">
        <v>170000</v>
      </c>
    </row>
    <row r="22" spans="1:8" x14ac:dyDescent="0.4">
      <c r="A22" s="30" t="s">
        <v>123</v>
      </c>
      <c r="B22" s="31" t="s">
        <v>211</v>
      </c>
      <c r="C22" s="31" t="s">
        <v>211</v>
      </c>
      <c r="D22" s="31" t="s">
        <v>211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4">
      <c r="A23" s="30" t="s">
        <v>208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1" sqref="E3:E6">
    <scenario name="단가인상" locked="1" count="4" user="user" comment="만든 사람 user 날짜 2026-04-08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user" comment="만든 사람 user 날짜 2026-04-08">
      <inputCells r="H3" val="700" numFmtId="41"/>
      <inputCells r="H4" val="1300" numFmtId="41"/>
      <inputCells r="H5" val="450" numFmtId="41"/>
      <inputCells r="H6" val="300" numFmtId="41"/>
    </scenario>
  </scenarios>
  <dataConsolidate/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6" t="s">
        <v>222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224</v>
      </c>
      <c r="E3" s="44" t="s">
        <v>219</v>
      </c>
      <c r="F3" s="44" t="s">
        <v>221</v>
      </c>
    </row>
    <row r="4" spans="2:6" ht="62.4" hidden="1" outlineLevel="1" x14ac:dyDescent="0.4">
      <c r="B4" s="39"/>
      <c r="C4" s="39"/>
      <c r="D4" s="32"/>
      <c r="E4" s="46" t="s">
        <v>220</v>
      </c>
      <c r="F4" s="46" t="s">
        <v>220</v>
      </c>
    </row>
    <row r="5" spans="2:6" x14ac:dyDescent="0.4">
      <c r="B5" s="40" t="s">
        <v>223</v>
      </c>
      <c r="C5" s="41"/>
      <c r="D5" s="38"/>
      <c r="E5" s="38"/>
      <c r="F5" s="38"/>
    </row>
    <row r="6" spans="2:6" outlineLevel="1" x14ac:dyDescent="0.4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4">
      <c r="B7" s="39"/>
      <c r="C7" s="39" t="s">
        <v>212</v>
      </c>
      <c r="D7" s="33">
        <v>1400</v>
      </c>
      <c r="E7" s="45">
        <v>1600</v>
      </c>
      <c r="F7" s="45">
        <v>1300</v>
      </c>
    </row>
    <row r="8" spans="2:6" outlineLevel="1" x14ac:dyDescent="0.4">
      <c r="B8" s="39"/>
      <c r="C8" s="39" t="s">
        <v>213</v>
      </c>
      <c r="D8" s="33">
        <v>560</v>
      </c>
      <c r="E8" s="45">
        <v>700</v>
      </c>
      <c r="F8" s="45">
        <v>450</v>
      </c>
    </row>
    <row r="9" spans="2:6" outlineLevel="1" x14ac:dyDescent="0.4">
      <c r="B9" s="39"/>
      <c r="C9" s="39" t="s">
        <v>214</v>
      </c>
      <c r="D9" s="33">
        <v>340</v>
      </c>
      <c r="E9" s="45">
        <v>450</v>
      </c>
      <c r="F9" s="45">
        <v>300</v>
      </c>
    </row>
    <row r="10" spans="2:6" x14ac:dyDescent="0.4">
      <c r="B10" s="40" t="s">
        <v>225</v>
      </c>
      <c r="C10" s="41"/>
      <c r="D10" s="38"/>
      <c r="E10" s="38"/>
      <c r="F10" s="38"/>
    </row>
    <row r="11" spans="2:6" outlineLevel="1" x14ac:dyDescent="0.4">
      <c r="B11" s="39"/>
      <c r="C11" s="39" t="s">
        <v>215</v>
      </c>
      <c r="D11" s="33">
        <v>14250</v>
      </c>
      <c r="E11" s="33">
        <v>16500</v>
      </c>
      <c r="F11" s="33">
        <v>10500</v>
      </c>
    </row>
    <row r="12" spans="2:6" outlineLevel="1" x14ac:dyDescent="0.4">
      <c r="B12" s="39"/>
      <c r="C12" s="39" t="s">
        <v>216</v>
      </c>
      <c r="D12" s="33">
        <v>14000</v>
      </c>
      <c r="E12" s="33">
        <v>16000</v>
      </c>
      <c r="F12" s="33">
        <v>13000</v>
      </c>
    </row>
    <row r="13" spans="2:6" outlineLevel="1" x14ac:dyDescent="0.4">
      <c r="B13" s="39"/>
      <c r="C13" s="39" t="s">
        <v>217</v>
      </c>
      <c r="D13" s="33">
        <v>8400</v>
      </c>
      <c r="E13" s="33">
        <v>10500</v>
      </c>
      <c r="F13" s="33">
        <v>6750</v>
      </c>
    </row>
    <row r="14" spans="2:6" ht="18" outlineLevel="1" thickBot="1" x14ac:dyDescent="0.45">
      <c r="B14" s="42"/>
      <c r="C14" s="42" t="s">
        <v>218</v>
      </c>
      <c r="D14" s="34">
        <v>19600</v>
      </c>
      <c r="E14" s="34">
        <v>22400</v>
      </c>
      <c r="F14" s="34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M11" sqref="M11"/>
    </sheetView>
  </sheetViews>
  <sheetFormatPr defaultRowHeight="17.399999999999999" x14ac:dyDescent="0.4"/>
  <sheetData>
    <row r="1" spans="1:7" ht="21" x14ac:dyDescent="0.4">
      <c r="A1" s="12" t="s">
        <v>136</v>
      </c>
      <c r="B1" s="12"/>
      <c r="C1" s="12"/>
      <c r="D1" s="12"/>
      <c r="E1" s="12"/>
      <c r="F1" s="12"/>
      <c r="G1" s="12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10" workbookViewId="0">
      <selection activeCell="M25" sqref="M25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2026-04-08T04:14:09Z</dcterms:modified>
</cp:coreProperties>
</file>