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stk\OneDrive\바탕 화면\김연솔\2025_기본서_컴활2급실기_학습자료_241127 update\04 실전모의고사\"/>
    </mc:Choice>
  </mc:AlternateContent>
  <xr:revisionPtr revIDLastSave="0" documentId="13_ncr:1_{6DFC7CE0-8A1D-490A-B18C-B4518EE0AA3A}" xr6:coauthVersionLast="47" xr6:coauthVersionMax="47" xr10:uidLastSave="{00000000-0000-0000-0000-000000000000}"/>
  <bookViews>
    <workbookView xWindow="-120" yWindow="-120" windowWidth="29040" windowHeight="15720" tabRatio="721" activeTab="8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" l="1"/>
  <c r="F12" i="7"/>
  <c r="G12" i="7"/>
  <c r="D12" i="7"/>
  <c r="E26" i="4"/>
  <c r="D27" i="4"/>
  <c r="D28" i="4"/>
  <c r="D29" i="4"/>
  <c r="D30" i="4"/>
  <c r="D31" i="4"/>
  <c r="D26" i="4"/>
  <c r="J22" i="4"/>
  <c r="D22" i="4"/>
  <c r="C22" i="4"/>
  <c r="J4" i="4"/>
  <c r="J5" i="4"/>
  <c r="J6" i="4"/>
  <c r="J7" i="4"/>
  <c r="J8" i="4"/>
  <c r="J9" i="4"/>
  <c r="J3" i="4"/>
  <c r="D4" i="4"/>
  <c r="D5" i="4"/>
  <c r="D6" i="4"/>
  <c r="D7" i="4"/>
  <c r="D8" i="4"/>
  <c r="D3" i="4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<sst xmlns="http://schemas.openxmlformats.org/spreadsheetml/2006/main" count="320" uniqueCount="231">
  <si>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</si>
  <si>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</si>
  <si>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</si>
  <si>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</si>
  <si>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</si>
  <si>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</si>
  <si>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</si>
  <si>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</si>
  <si>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</si>
  <si>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</si>
  <si>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</si>
  <si>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</si>
  <si>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</si>
  <si>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</si>
  <si>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</si>
  <si>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</si>
  <si>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</si>
  <si>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</si>
  <si>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</si>
  <si>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</si>
  <si>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</si>
  <si>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</si>
  <si>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</si>
  <si>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</si>
  <si>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</si>
  <si>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</si>
  <si>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</si>
  <si>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</si>
  <si>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</si>
  <si>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</si>
  <si>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</si>
  <si>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</si>
  <si>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</si>
  <si>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</si>
  <si>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</si>
  <si>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</si>
  <si>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</si>
  <si>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</si>
  <si>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</si>
  <si>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</si>
  <si>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</si>
  <si>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</si>
  <si>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</si>
  <si>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</si>
  <si>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</si>
  <si>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</si>
  <si>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</si>
  <si>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</si>
  <si>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</si>
  <si>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</si>
  <si>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</si>
  <si>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</si>
  <si>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</si>
  <si>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</si>
  <si>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</si>
  <si>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</si>
  <si>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</si>
  <si>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</si>
  <si>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</si>
  <si>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</si>
  <si>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</si>
  <si>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</si>
  <si>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</si>
  <si>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</si>
  <si>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</si>
  <si>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</si>
  <si>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</si>
  <si>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</si>
  <si>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</si>
  <si>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</si>
  <si>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</si>
  <si>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</si>
  <si>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</si>
  <si>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</si>
  <si>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</si>
  <si>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</si>
  <si>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</si>
  <si>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</si>
  <si>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</si>
  <si>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</si>
  <si>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</si>
  <si>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</si>
  <si>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</si>
  <si>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</si>
  <si>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</si>
  <si>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</si>
  <si>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</si>
  <si>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</si>
  <si>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</si>
  <si>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</si>
  <si>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</si>
  <si>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</si>
  <si>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</si>
  <si>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</si>
  <si>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</si>
  <si>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</si>
  <si>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</si>
  <si>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</si>
  <si>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</si>
  <si>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</si>
  <si>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</si>
  <si>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</si>
  <si>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</si>
  <si>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</si>
  <si>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</si>
  <si>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</si>
  <si>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</si>
  <si>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</si>
  <si>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</si>
  <si>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</si>
  <si>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</si>
  <si>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</si>
  <si>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</si>
  <si>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</si>
  <si>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</si>
  <si>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</si>
  <si>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</si>
  <si>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</si>
  <si>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</si>
  <si>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</si>
  <si>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</si>
  <si>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</si>
  <si>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</si>
  <si>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</si>
  <si>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</si>
  <si>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</si>
  <si>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</si>
  <si>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</si>
  <si>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</si>
  <si>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</si>
  <si>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</si>
  <si>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</si>
  <si>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</si>
  <si>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</si>
  <si>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</si>
  <si>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</si>
  <si>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</si>
  <si>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</si>
  <si>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</si>
  <si>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</si>
  <si>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</si>
  <si>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</si>
  <si>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</si>
  <si>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</si>
  <si>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</si>
  <si>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</si>
  <si>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</si>
  <si>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</si>
  <si>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</si>
  <si>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</si>
  <si>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</si>
  <si>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</si>
  <si>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</si>
  <si>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</si>
  <si>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</si>
  <si>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</si>
  <si>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</si>
  <si>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</si>
  <si>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</si>
  <si>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</si>
  <si>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</si>
  <si>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</si>
  <si>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</si>
  <si>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</si>
  <si>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</si>
  <si>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</si>
  <si>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</si>
  <si>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</si>
  <si>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</si>
  <si>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</si>
  <si>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</si>
  <si>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</si>
  <si>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</si>
  <si>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</si>
  <si>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</si>
  <si>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</si>
  <si>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</si>
  <si>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</si>
  <si>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</si>
  <si>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</si>
  <si>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</si>
  <si>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</si>
  <si>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</si>
  <si>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</si>
  <si>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</si>
  <si>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</si>
  <si>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</si>
  <si>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</si>
  <si>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</si>
  <si>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</si>
  <si>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</si>
  <si>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</si>
  <si>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</si>
  <si>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</si>
  <si>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</si>
  <si>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</si>
  <si>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</si>
  <si>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</si>
  <si>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</si>
  <si>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</si>
  <si>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</si>
  <si>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</si>
  <si>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</si>
  <si>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</si>
  <si>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</si>
  <si>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</si>
  <si>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</si>
  <si>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생산부서</t>
    <phoneticPr fontId="1" type="noConversion"/>
  </si>
  <si>
    <t>생산B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</si>
  <si>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</si>
  <si>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</si>
  <si>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</si>
  <si>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</si>
  <si>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</si>
  <si>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</si>
  <si>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</si>
  <si>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</si>
  <si>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</si>
  <si>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</si>
  <si>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</si>
  <si>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</si>
  <si>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</si>
  <si>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yongmin kim 날짜 2026-02-11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</si>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</sst>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9" fillId="4" borderId="1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1"/>
          <c:order val="1"/>
          <c:tx>
            <c:v>판매액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6-41F3-926A-79081B8B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619471"/>
        <c:axId val="1558620911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5586209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8619471"/>
        <c:crosses val="max"/>
        <c:crossBetween val="between"/>
      </c:valAx>
      <c:catAx>
        <c:axId val="15586194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620911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E2C73CD5-67D1-29F5-C0EA-2730346D741C}"/>
            </a:ext>
          </a:extLst>
        </xdr:cNvPr>
        <xdr:cNvSpPr/>
      </xdr:nvSpPr>
      <xdr:spPr>
        <a:xfrm>
          <a:off x="3429000" y="27717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ngmin kim" refreshedDate="46064.432971643517" createdVersion="8" refreshedVersion="8" minRefreshableVersion="3" recordCount="10" xr:uid="{D68DA505-0857-4248-AF47-523002226696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8D2F52-9BC3-41A0-9F79-1396E6EB6CD5}" name="피벗 테이블1" cacheId="4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12" sqref="I12"/>
    </sheetView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 t="s">
        <v>193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x14ac:dyDescent="0.3">
      <c r="A4" s="1" t="s">
        <v>194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3">
      <c r="A5" s="1" t="s">
        <v>195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3">
      <c r="A6" s="1" t="s">
        <v>196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3">
      <c r="A7" s="1" t="s">
        <v>197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3">
      <c r="A8" s="1" t="s">
        <v>198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3">
      <c r="A9" s="1" t="s">
        <v>199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G16" sqref="G16"/>
    </sheetView>
  </sheetViews>
  <sheetFormatPr defaultRowHeight="16.5" x14ac:dyDescent="0.3"/>
  <cols>
    <col min="4" max="4" width="11.25" bestFit="1" customWidth="1"/>
    <col min="6" max="6" width="11.25" bestFit="1" customWidth="1"/>
  </cols>
  <sheetData>
    <row r="1" spans="1:7" ht="30" customHeight="1" thickBot="1" x14ac:dyDescent="0.35">
      <c r="A1" s="16" t="s">
        <v>206</v>
      </c>
      <c r="B1" s="16"/>
      <c r="C1" s="16"/>
      <c r="D1" s="16"/>
      <c r="E1" s="16"/>
      <c r="F1" s="16"/>
      <c r="G1" s="16"/>
    </row>
    <row r="2" spans="1:7" ht="18" thickTop="1" thickBot="1" x14ac:dyDescent="0.35"/>
    <row r="3" spans="1:7" x14ac:dyDescent="0.3">
      <c r="A3" s="19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1" t="s">
        <v>79</v>
      </c>
    </row>
    <row r="4" spans="1:7" x14ac:dyDescent="0.3">
      <c r="A4" s="22" t="s">
        <v>80</v>
      </c>
      <c r="B4" s="6">
        <v>200</v>
      </c>
      <c r="C4" s="6">
        <v>220</v>
      </c>
      <c r="D4" s="17">
        <v>2640000</v>
      </c>
      <c r="E4" s="18">
        <v>0.2</v>
      </c>
      <c r="F4" s="17">
        <v>2112000</v>
      </c>
      <c r="G4" s="23">
        <v>1.1000000000000001</v>
      </c>
    </row>
    <row r="5" spans="1:7" x14ac:dyDescent="0.3">
      <c r="A5" s="22" t="s">
        <v>81</v>
      </c>
      <c r="B5" s="6">
        <v>150</v>
      </c>
      <c r="C5" s="6">
        <v>120</v>
      </c>
      <c r="D5" s="17">
        <v>1440000</v>
      </c>
      <c r="E5" s="18">
        <v>0.1</v>
      </c>
      <c r="F5" s="17">
        <v>1296000</v>
      </c>
      <c r="G5" s="23">
        <v>0.8</v>
      </c>
    </row>
    <row r="6" spans="1:7" x14ac:dyDescent="0.3">
      <c r="A6" s="22" t="s">
        <v>82</v>
      </c>
      <c r="B6" s="6">
        <v>120</v>
      </c>
      <c r="C6" s="6">
        <v>100</v>
      </c>
      <c r="D6" s="17">
        <v>1200000</v>
      </c>
      <c r="E6" s="18">
        <v>0.1</v>
      </c>
      <c r="F6" s="17">
        <v>1080000</v>
      </c>
      <c r="G6" s="23">
        <v>0.83</v>
      </c>
    </row>
    <row r="7" spans="1:7" x14ac:dyDescent="0.3">
      <c r="A7" s="22" t="s">
        <v>83</v>
      </c>
      <c r="B7" s="6">
        <v>300</v>
      </c>
      <c r="C7" s="6">
        <v>220</v>
      </c>
      <c r="D7" s="17">
        <v>2640000</v>
      </c>
      <c r="E7" s="18">
        <v>0.2</v>
      </c>
      <c r="F7" s="17">
        <v>2112000</v>
      </c>
      <c r="G7" s="23">
        <v>0.73</v>
      </c>
    </row>
    <row r="8" spans="1:7" x14ac:dyDescent="0.3">
      <c r="A8" s="22" t="s">
        <v>84</v>
      </c>
      <c r="B8" s="6">
        <v>200</v>
      </c>
      <c r="C8" s="6">
        <v>210</v>
      </c>
      <c r="D8" s="17">
        <v>2520000</v>
      </c>
      <c r="E8" s="18">
        <v>0.2</v>
      </c>
      <c r="F8" s="17">
        <v>2016000</v>
      </c>
      <c r="G8" s="23">
        <v>1.05</v>
      </c>
    </row>
    <row r="9" spans="1:7" x14ac:dyDescent="0.3">
      <c r="A9" s="22" t="s">
        <v>85</v>
      </c>
      <c r="B9" s="6">
        <v>150</v>
      </c>
      <c r="C9" s="6">
        <v>150</v>
      </c>
      <c r="D9" s="17">
        <v>1800000</v>
      </c>
      <c r="E9" s="18">
        <v>0.15</v>
      </c>
      <c r="F9" s="17">
        <v>1530000</v>
      </c>
      <c r="G9" s="23">
        <v>1</v>
      </c>
    </row>
    <row r="10" spans="1:7" x14ac:dyDescent="0.3">
      <c r="A10" s="22" t="s">
        <v>86</v>
      </c>
      <c r="B10" s="6">
        <v>200</v>
      </c>
      <c r="C10" s="6">
        <v>180</v>
      </c>
      <c r="D10" s="17">
        <v>2160000</v>
      </c>
      <c r="E10" s="18">
        <v>0.1</v>
      </c>
      <c r="F10" s="17">
        <v>1944000</v>
      </c>
      <c r="G10" s="23">
        <v>0.9</v>
      </c>
    </row>
    <row r="11" spans="1:7" x14ac:dyDescent="0.3">
      <c r="A11" s="22" t="s">
        <v>87</v>
      </c>
      <c r="B11" s="6">
        <v>250</v>
      </c>
      <c r="C11" s="6">
        <v>280</v>
      </c>
      <c r="D11" s="17">
        <v>3360000</v>
      </c>
      <c r="E11" s="18">
        <v>0.2</v>
      </c>
      <c r="F11" s="17">
        <v>2688000</v>
      </c>
      <c r="G11" s="23">
        <v>1.1200000000000001</v>
      </c>
    </row>
    <row r="12" spans="1:7" x14ac:dyDescent="0.3">
      <c r="A12" s="22" t="s">
        <v>88</v>
      </c>
      <c r="B12" s="6">
        <v>150</v>
      </c>
      <c r="C12" s="6">
        <v>130</v>
      </c>
      <c r="D12" s="17">
        <v>1560000</v>
      </c>
      <c r="E12" s="18">
        <v>0.1</v>
      </c>
      <c r="F12" s="17">
        <v>1404000</v>
      </c>
      <c r="G12" s="23">
        <v>0.87</v>
      </c>
    </row>
    <row r="13" spans="1:7" ht="17.25" thickBot="1" x14ac:dyDescent="0.35">
      <c r="A13" s="24" t="s">
        <v>89</v>
      </c>
      <c r="B13" s="25">
        <v>120</v>
      </c>
      <c r="C13" s="25">
        <v>150</v>
      </c>
      <c r="D13" s="26">
        <v>1800000</v>
      </c>
      <c r="E13" s="27">
        <v>0.15</v>
      </c>
      <c r="F13" s="26">
        <v>1530000</v>
      </c>
      <c r="G13" s="28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A4" sqref="A4:G12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12" t="s">
        <v>90</v>
      </c>
      <c r="B1" s="12"/>
      <c r="C1" s="12"/>
      <c r="D1" s="12"/>
      <c r="E1" s="12"/>
      <c r="F1" s="12"/>
      <c r="G1" s="12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>
      <selection activeCell="E26" sqref="E26"/>
    </sheetView>
  </sheetViews>
  <sheetFormatPr defaultRowHeight="16.5" x14ac:dyDescent="0.3"/>
  <cols>
    <col min="2" max="2" width="14.25" bestFit="1" customWidth="1"/>
    <col min="5" max="5" width="10.7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 t="str">
        <f>HLOOKUP(AVERAGE(B3:C3),B$11:D$12,2,TRUE)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str">
        <f>_xlfn.IFS(OR(LEFT(F3)="S",LEFT(F3)="K"),"수도권",OR(LEFT(F3)="D",LEFT(F3)="B"),"경상도",0=0,"전라도")</f>
        <v>수도권</v>
      </c>
    </row>
    <row r="4" spans="1:10" x14ac:dyDescent="0.3">
      <c r="A4" s="6" t="s">
        <v>8</v>
      </c>
      <c r="B4" s="6">
        <v>94</v>
      </c>
      <c r="C4" s="6">
        <v>93</v>
      </c>
      <c r="D4" s="6" t="str">
        <f t="shared" ref="D4:D8" si="0">HLOOKUP(AVERAGE(B4:C4),B$11:D$12,2,TRUE)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_xlfn.IFS(OR(LEFT(F4)="S",LEFT(F4)="K"),"수도권",OR(LEFT(F4)="D",LEFT(F4)="B"),"경상도",0=0,"전라도")</f>
        <v>경상도</v>
      </c>
    </row>
    <row r="5" spans="1:10" x14ac:dyDescent="0.3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전라도</v>
      </c>
    </row>
    <row r="6" spans="1:10" x14ac:dyDescent="0.3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경상도</v>
      </c>
    </row>
    <row r="7" spans="1:10" x14ac:dyDescent="0.3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수도권</v>
      </c>
    </row>
    <row r="8" spans="1:10" x14ac:dyDescent="0.3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수도권</v>
      </c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경상도</v>
      </c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207</v>
      </c>
      <c r="J21" s="7" t="s">
        <v>53</v>
      </c>
    </row>
    <row r="22" spans="1:10" x14ac:dyDescent="0.3">
      <c r="A22" s="13" t="s">
        <v>43</v>
      </c>
      <c r="B22" s="14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208</v>
      </c>
      <c r="J22" s="8">
        <f>ROUNDDOWN(DSUM(F14:H22,3,I21:I22),-1)</f>
        <v>11740</v>
      </c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 t="str">
        <f>IF(MID(B26,8,1)&gt;2,20,19)&amp;MID(B26,1,6)</f>
        <v>20780723</v>
      </c>
    </row>
    <row r="27" spans="1:10" x14ac:dyDescent="0.3">
      <c r="A27" s="6" t="s">
        <v>62</v>
      </c>
      <c r="B27" s="6" t="s">
        <v>63</v>
      </c>
      <c r="C27" s="6">
        <v>3</v>
      </c>
      <c r="D27" s="6" t="str">
        <f t="shared" ref="D27:D31" si="2">IF(MOD(MID(B27,8,1),2)=0,"여자","남자")</f>
        <v>남자</v>
      </c>
      <c r="E27" s="9"/>
    </row>
    <row r="28" spans="1:10" x14ac:dyDescent="0.3">
      <c r="A28" s="6" t="s">
        <v>64</v>
      </c>
      <c r="B28" s="6" t="s">
        <v>70</v>
      </c>
      <c r="C28" s="6">
        <v>2</v>
      </c>
      <c r="D28" s="6" t="str">
        <f t="shared" si="2"/>
        <v>여자</v>
      </c>
      <c r="E28" s="9"/>
    </row>
    <row r="29" spans="1:10" x14ac:dyDescent="0.3">
      <c r="A29" s="6" t="s">
        <v>65</v>
      </c>
      <c r="B29" s="6" t="s">
        <v>72</v>
      </c>
      <c r="C29" s="6">
        <v>5</v>
      </c>
      <c r="D29" s="6" t="str">
        <f t="shared" si="2"/>
        <v>남자</v>
      </c>
      <c r="E29" s="9"/>
    </row>
    <row r="30" spans="1:10" x14ac:dyDescent="0.3">
      <c r="A30" s="6" t="s">
        <v>66</v>
      </c>
      <c r="B30" s="6" t="s">
        <v>71</v>
      </c>
      <c r="C30" s="6">
        <v>3</v>
      </c>
      <c r="D30" s="6" t="str">
        <f t="shared" si="2"/>
        <v>남자</v>
      </c>
      <c r="E30" s="9"/>
    </row>
    <row r="31" spans="1:10" x14ac:dyDescent="0.3">
      <c r="A31" s="6" t="s">
        <v>67</v>
      </c>
      <c r="B31" s="6" t="s">
        <v>68</v>
      </c>
      <c r="C31" s="6">
        <v>6</v>
      </c>
      <c r="D31" s="6" t="str">
        <f t="shared" si="2"/>
        <v>여자</v>
      </c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workbookViewId="0">
      <selection activeCell="F19" sqref="F19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9.625" bestFit="1" customWidth="1"/>
    <col min="4" max="4" width="9.125" bestFit="1" customWidth="1"/>
    <col min="5" max="6" width="10.25" bestFit="1" customWidth="1"/>
    <col min="7" max="7" width="8.5" bestFit="1" customWidth="1"/>
    <col min="8" max="8" width="11.375" bestFit="1" customWidth="1"/>
  </cols>
  <sheetData>
    <row r="1" spans="1:5" ht="20.25" x14ac:dyDescent="0.3">
      <c r="A1" s="12" t="s">
        <v>113</v>
      </c>
      <c r="B1" s="12"/>
      <c r="C1" s="12"/>
      <c r="D1" s="12"/>
      <c r="E1" s="12"/>
    </row>
    <row r="3" spans="1:5" x14ac:dyDescent="0.3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3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3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3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3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3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3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3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3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3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3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3">
      <c r="A17" s="29" t="s">
        <v>212</v>
      </c>
      <c r="B17" s="29" t="s">
        <v>211</v>
      </c>
    </row>
    <row r="18" spans="1:8" x14ac:dyDescent="0.3">
      <c r="A18" s="29" t="s">
        <v>209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210</v>
      </c>
    </row>
    <row r="19" spans="1:8" x14ac:dyDescent="0.3">
      <c r="A19" s="30" t="s">
        <v>119</v>
      </c>
      <c r="B19" s="31">
        <v>83720</v>
      </c>
      <c r="C19" s="31" t="s">
        <v>213</v>
      </c>
      <c r="D19" s="31">
        <v>0</v>
      </c>
      <c r="E19" s="31" t="s">
        <v>213</v>
      </c>
      <c r="F19" s="31" t="s">
        <v>213</v>
      </c>
      <c r="G19" s="31">
        <v>58000</v>
      </c>
      <c r="H19" s="31">
        <v>141720</v>
      </c>
    </row>
    <row r="20" spans="1:8" x14ac:dyDescent="0.3">
      <c r="A20" s="30" t="s">
        <v>121</v>
      </c>
      <c r="B20" s="31" t="s">
        <v>213</v>
      </c>
      <c r="C20" s="31">
        <v>312000</v>
      </c>
      <c r="D20" s="31" t="s">
        <v>213</v>
      </c>
      <c r="E20" s="31">
        <v>130000</v>
      </c>
      <c r="F20" s="31" t="s">
        <v>213</v>
      </c>
      <c r="G20" s="31" t="s">
        <v>213</v>
      </c>
      <c r="H20" s="31">
        <v>442000</v>
      </c>
    </row>
    <row r="21" spans="1:8" x14ac:dyDescent="0.3">
      <c r="A21" s="30" t="s">
        <v>128</v>
      </c>
      <c r="B21" s="31" t="s">
        <v>213</v>
      </c>
      <c r="C21" s="31" t="s">
        <v>213</v>
      </c>
      <c r="D21" s="31">
        <v>50000</v>
      </c>
      <c r="E21" s="31" t="s">
        <v>213</v>
      </c>
      <c r="F21" s="31">
        <v>120000</v>
      </c>
      <c r="G21" s="31" t="s">
        <v>213</v>
      </c>
      <c r="H21" s="31">
        <v>170000</v>
      </c>
    </row>
    <row r="22" spans="1:8" x14ac:dyDescent="0.3">
      <c r="A22" s="30" t="s">
        <v>123</v>
      </c>
      <c r="B22" s="31" t="s">
        <v>213</v>
      </c>
      <c r="C22" s="31" t="s">
        <v>213</v>
      </c>
      <c r="D22" s="31" t="s">
        <v>213</v>
      </c>
      <c r="E22" s="31">
        <v>156000</v>
      </c>
      <c r="F22" s="31">
        <v>702000</v>
      </c>
      <c r="G22" s="31">
        <v>0</v>
      </c>
      <c r="H22" s="31">
        <v>858000</v>
      </c>
    </row>
    <row r="23" spans="1:8" x14ac:dyDescent="0.3">
      <c r="A23" s="30" t="s">
        <v>210</v>
      </c>
      <c r="B23" s="31">
        <v>83720</v>
      </c>
      <c r="C23" s="31">
        <v>312000</v>
      </c>
      <c r="D23" s="31">
        <v>50000</v>
      </c>
      <c r="E23" s="31">
        <v>286000</v>
      </c>
      <c r="F23" s="31">
        <v>822000</v>
      </c>
      <c r="G23" s="31">
        <v>58000</v>
      </c>
      <c r="H23" s="3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J22" sqref="J22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15" t="s">
        <v>129</v>
      </c>
      <c r="C1" s="15"/>
      <c r="D1" s="15"/>
      <c r="E1" s="15"/>
      <c r="G1" s="15" t="s">
        <v>130</v>
      </c>
      <c r="H1" s="15"/>
    </row>
    <row r="2" spans="2:8" x14ac:dyDescent="0.3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3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3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3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3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3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yongmin kim" comment="만든 사람 yongmin kim 날짜 2026-02-11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yongmin kim" comment="만든 사람 yongmin kim 날짜 2026-02-11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EC9C-0EA0-4C72-B1EC-CC02FA0804F2}">
  <sheetPr>
    <outlinePr summaryBelow="0"/>
  </sheetPr>
  <dimension ref="B1:F17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9.625" bestFit="1" customWidth="1" outlineLevel="1"/>
  </cols>
  <sheetData>
    <row r="1" spans="2:6" ht="17.25" thickBot="1" x14ac:dyDescent="0.35"/>
    <row r="2" spans="2:6" x14ac:dyDescent="0.3">
      <c r="B2" s="36" t="s">
        <v>224</v>
      </c>
      <c r="C2" s="37"/>
      <c r="D2" s="43"/>
      <c r="E2" s="43"/>
      <c r="F2" s="43"/>
    </row>
    <row r="3" spans="2:6" collapsed="1" x14ac:dyDescent="0.3">
      <c r="B3" s="35"/>
      <c r="C3" s="35"/>
      <c r="D3" s="44" t="s">
        <v>226</v>
      </c>
      <c r="E3" s="44" t="s">
        <v>221</v>
      </c>
      <c r="F3" s="44" t="s">
        <v>223</v>
      </c>
    </row>
    <row r="4" spans="2:6" ht="54" hidden="1" outlineLevel="1" x14ac:dyDescent="0.3">
      <c r="B4" s="39"/>
      <c r="C4" s="39"/>
      <c r="D4" s="32"/>
      <c r="E4" s="46" t="s">
        <v>222</v>
      </c>
      <c r="F4" s="46" t="s">
        <v>222</v>
      </c>
    </row>
    <row r="5" spans="2:6" x14ac:dyDescent="0.3">
      <c r="B5" s="40" t="s">
        <v>225</v>
      </c>
      <c r="C5" s="41"/>
      <c r="D5" s="38"/>
      <c r="E5" s="38"/>
      <c r="F5" s="38"/>
    </row>
    <row r="6" spans="2:6" outlineLevel="1" x14ac:dyDescent="0.3">
      <c r="B6" s="39"/>
      <c r="C6" s="39" t="s">
        <v>134</v>
      </c>
      <c r="D6" s="33">
        <v>950</v>
      </c>
      <c r="E6" s="45">
        <v>1100</v>
      </c>
      <c r="F6" s="45">
        <v>700</v>
      </c>
    </row>
    <row r="7" spans="2:6" outlineLevel="1" x14ac:dyDescent="0.3">
      <c r="B7" s="39"/>
      <c r="C7" s="39" t="s">
        <v>214</v>
      </c>
      <c r="D7" s="33">
        <v>1400</v>
      </c>
      <c r="E7" s="45">
        <v>1600</v>
      </c>
      <c r="F7" s="45">
        <v>1300</v>
      </c>
    </row>
    <row r="8" spans="2:6" outlineLevel="1" x14ac:dyDescent="0.3">
      <c r="B8" s="39"/>
      <c r="C8" s="39" t="s">
        <v>215</v>
      </c>
      <c r="D8" s="33">
        <v>560</v>
      </c>
      <c r="E8" s="45">
        <v>700</v>
      </c>
      <c r="F8" s="45">
        <v>450</v>
      </c>
    </row>
    <row r="9" spans="2:6" outlineLevel="1" x14ac:dyDescent="0.3">
      <c r="B9" s="39"/>
      <c r="C9" s="39" t="s">
        <v>216</v>
      </c>
      <c r="D9" s="33">
        <v>340</v>
      </c>
      <c r="E9" s="45">
        <v>450</v>
      </c>
      <c r="F9" s="45">
        <v>300</v>
      </c>
    </row>
    <row r="10" spans="2:6" x14ac:dyDescent="0.3">
      <c r="B10" s="40" t="s">
        <v>227</v>
      </c>
      <c r="C10" s="41"/>
      <c r="D10" s="38"/>
      <c r="E10" s="38"/>
      <c r="F10" s="38"/>
    </row>
    <row r="11" spans="2:6" outlineLevel="1" x14ac:dyDescent="0.3">
      <c r="B11" s="39"/>
      <c r="C11" s="39" t="s">
        <v>217</v>
      </c>
      <c r="D11" s="33">
        <v>14250</v>
      </c>
      <c r="E11" s="33">
        <v>16500</v>
      </c>
      <c r="F11" s="33">
        <v>10500</v>
      </c>
    </row>
    <row r="12" spans="2:6" outlineLevel="1" x14ac:dyDescent="0.3">
      <c r="B12" s="39"/>
      <c r="C12" s="39" t="s">
        <v>218</v>
      </c>
      <c r="D12" s="33">
        <v>14000</v>
      </c>
      <c r="E12" s="33">
        <v>16000</v>
      </c>
      <c r="F12" s="33">
        <v>13000</v>
      </c>
    </row>
    <row r="13" spans="2:6" outlineLevel="1" x14ac:dyDescent="0.3">
      <c r="B13" s="39"/>
      <c r="C13" s="39" t="s">
        <v>219</v>
      </c>
      <c r="D13" s="33">
        <v>8400</v>
      </c>
      <c r="E13" s="33">
        <v>10500</v>
      </c>
      <c r="F13" s="33">
        <v>6750</v>
      </c>
    </row>
    <row r="14" spans="2:6" ht="17.25" outlineLevel="1" thickBot="1" x14ac:dyDescent="0.35">
      <c r="B14" s="42"/>
      <c r="C14" s="42" t="s">
        <v>220</v>
      </c>
      <c r="D14" s="34">
        <v>19600</v>
      </c>
      <c r="E14" s="34">
        <v>22400</v>
      </c>
      <c r="F14" s="34">
        <v>18200</v>
      </c>
    </row>
    <row r="15" spans="2:6" x14ac:dyDescent="0.3">
      <c r="B15" t="s">
        <v>228</v>
      </c>
    </row>
    <row r="16" spans="2:6" x14ac:dyDescent="0.3">
      <c r="B16" t="s">
        <v>229</v>
      </c>
    </row>
    <row r="17" spans="2:2" x14ac:dyDescent="0.3">
      <c r="B17" t="s">
        <v>230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4" sqref="H14"/>
    </sheetView>
  </sheetViews>
  <sheetFormatPr defaultRowHeight="16.5" x14ac:dyDescent="0.3"/>
  <sheetData>
    <row r="1" spans="1:7" ht="20.25" x14ac:dyDescent="0.3">
      <c r="A1" s="12" t="s">
        <v>136</v>
      </c>
      <c r="B1" s="12"/>
      <c r="C1" s="12"/>
      <c r="D1" s="12"/>
      <c r="E1" s="12"/>
      <c r="F1" s="12"/>
      <c r="G1" s="12"/>
    </row>
    <row r="3" spans="1:7" x14ac:dyDescent="0.3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3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3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3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3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3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3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3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3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3">
      <c r="A12" s="47" t="s">
        <v>160</v>
      </c>
      <c r="B12" s="47"/>
      <c r="C12" s="47"/>
      <c r="D12" s="48">
        <f>AVERAGE(D4:D11)</f>
        <v>26.625</v>
      </c>
      <c r="E12" s="48">
        <f t="shared" ref="E12:G12" si="0">AVERAGE(E4:E11)</f>
        <v>34.875</v>
      </c>
      <c r="F12" s="48">
        <f t="shared" si="0"/>
        <v>7.875</v>
      </c>
      <c r="G12" s="48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C3" sqref="C3:C11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3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3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3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3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3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3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3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3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yongmin kim</cp:lastModifiedBy>
  <dcterms:created xsi:type="dcterms:W3CDTF">2023-04-27T08:01:32Z</dcterms:created>
  <dcterms:modified xsi:type="dcterms:W3CDTF">2026-02-11T01:42:27Z</dcterms:modified>
</cp:coreProperties>
</file>