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sjun\Desktop\04 실전모의고사\"/>
    </mc:Choice>
  </mc:AlternateContent>
  <xr:revisionPtr revIDLastSave="0" documentId="13_ncr:1_{3D77262A-57FB-4F53-94DD-7C50E28E9937}" xr6:coauthVersionLast="47" xr6:coauthVersionMax="47" xr10:uidLastSave="{00000000-0000-0000-0000-000000000000}"/>
  <bookViews>
    <workbookView xWindow="-98" yWindow="-98" windowWidth="21795" windowHeight="12975" tabRatio="721" firstSheet="3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1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6" i="4"/>
  <c r="E27" i="4"/>
  <c r="E28" i="4"/>
  <c r="E29" i="4"/>
  <c r="E30" i="4"/>
  <c r="E31" i="4"/>
  <c r="D27" i="4"/>
  <c r="D28" i="4"/>
  <c r="D29" i="4"/>
  <c r="D30" i="4"/>
  <c r="D31" i="4"/>
  <c r="D26" i="4"/>
  <c r="J22" i="4"/>
  <c r="D22" i="4"/>
  <c r="C22" i="4"/>
  <c r="J6" i="4" a="1"/>
  <c r="J6" i="4" s="1"/>
  <c r="J7" i="4" a="1"/>
  <c r="J7" i="4"/>
  <c r="J8" i="4" a="1"/>
  <c r="J8" i="4" s="1"/>
  <c r="J9" i="4" a="1"/>
  <c r="J9" i="4" s="1"/>
  <c r="J5" i="4" a="1"/>
  <c r="J5" i="4" s="1"/>
  <c r="J4" i="4" a="1"/>
  <c r="J4" i="4" s="1"/>
  <c r="J3" i="4" a="1"/>
  <c r="J3" i="4" s="1"/>
  <c r="D6" i="4"/>
  <c r="D7" i="4"/>
  <c r="D8" i="4"/>
  <c r="D5" i="4"/>
  <c r="D4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<sst xmlns="http://schemas.openxmlformats.org/spreadsheetml/2006/main" count="320" uniqueCount="231">
  <si>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</si>
  <si>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</si>
  <si>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</si>
  <si>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</si>
  <si>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</si>
  <si>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</si>
  <si>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</si>
  <si>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</si>
  <si>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</si>
  <si>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</si>
  <si>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</si>
  <si>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</si>
  <si>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</si>
  <si>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</si>
  <si>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</si>
  <si>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</si>
  <si>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</si>
  <si>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</si>
  <si>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</si>
  <si>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</si>
  <si>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</si>
  <si>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</si>
  <si>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</si>
  <si>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</si>
  <si>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</si>
  <si>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</si>
  <si>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</si>
  <si>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</si>
  <si>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</si>
  <si>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</si>
  <si>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</si>
  <si>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</si>
  <si>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</si>
  <si>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</si>
  <si>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</si>
  <si>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</si>
  <si>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</si>
  <si>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</si>
  <si>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</si>
  <si>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</si>
  <si>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</si>
  <si>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</si>
  <si>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</si>
  <si>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</si>
  <si>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</si>
  <si>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</si>
  <si>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</si>
  <si>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</si>
  <si>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</si>
  <si>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</si>
  <si>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</si>
  <si>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</si>
  <si>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</si>
  <si>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</si>
  <si>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</si>
  <si>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</si>
  <si>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</si>
  <si>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</si>
  <si>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</si>
  <si>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</si>
  <si>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</si>
  <si>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</si>
  <si>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</si>
  <si>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</si>
  <si>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</si>
  <si>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</si>
  <si>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</si>
  <si>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</si>
  <si>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</si>
  <si>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</si>
  <si>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</si>
  <si>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</si>
  <si>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</si>
  <si>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</si>
  <si>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</si>
  <si>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</si>
  <si>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</si>
  <si>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</si>
  <si>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</si>
  <si>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</si>
  <si>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</si>
  <si>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</si>
  <si>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</si>
  <si>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</si>
  <si>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</si>
  <si>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</si>
  <si>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</si>
  <si>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</si>
  <si>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</si>
  <si>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</si>
  <si>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</si>
  <si>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</si>
  <si>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</si>
  <si>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</si>
  <si>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</si>
  <si>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</si>
  <si>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</si>
  <si>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</si>
  <si>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</si>
  <si>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</si>
  <si>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</si>
  <si>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</si>
  <si>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</si>
  <si>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</si>
  <si>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</si>
  <si>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</si>
  <si>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</si>
  <si>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</si>
  <si>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</si>
  <si>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</si>
  <si>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</si>
  <si>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</si>
  <si>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</si>
  <si>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</si>
  <si>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</si>
  <si>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</si>
  <si>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</si>
  <si>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</si>
  <si>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</si>
  <si>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</si>
  <si>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</si>
  <si>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</si>
  <si>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</si>
  <si>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</si>
  <si>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</si>
  <si>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</si>
  <si>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</si>
  <si>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</si>
  <si>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</si>
  <si>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</si>
  <si>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</si>
  <si>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</si>
  <si>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</si>
  <si>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</si>
  <si>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</si>
  <si>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</si>
  <si>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</si>
  <si>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</si>
  <si>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</si>
  <si>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</si>
  <si>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</si>
  <si>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</si>
  <si>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</si>
  <si>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</si>
  <si>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</si>
  <si>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</si>
  <si>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</si>
  <si>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</si>
  <si>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</si>
  <si>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</si>
  <si>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</si>
  <si>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</si>
  <si>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</si>
  <si>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</si>
  <si>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</si>
  <si>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</si>
  <si>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</si>
  <si>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</si>
  <si>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</si>
  <si>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</si>
  <si>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</si>
  <si>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</si>
  <si>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</si>
  <si>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</si>
  <si>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</si>
  <si>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</si>
  <si>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</si>
  <si>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</si>
  <si>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</si>
  <si>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</si>
  <si>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</si>
  <si>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</si>
  <si>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</si>
  <si>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</si>
  <si>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</si>
  <si>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</si>
  <si>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</si>
  <si>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</si>
  <si>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</si>
  <si>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</si>
  <si>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</si>
  <si>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</si>
  <si>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</si>
  <si>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</si>
  <si>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</si>
  <si>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</si>
  <si>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</si>
  <si>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</si>
  <si>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</si>
  <si>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</si>
  <si>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</si>
  <si>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</si>
  <si>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</si>
  <si>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생산부서</t>
    <phoneticPr fontId="1" type="noConversion"/>
  </si>
  <si>
    <t>생산B</t>
    <phoneticPr fontId="1" type="noConversion"/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</si>
  <si>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</si>
  <si>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</si>
  <si>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</si>
  <si>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</si>
  <si>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</si>
  <si>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</si>
  <si>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</si>
  <si>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</si>
  <si>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</si>
  <si>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</si>
  <si>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</si>
  <si>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</si>
  <si>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</si>
  <si>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</si>
  <si>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</si>
  <si>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</si>
  <si>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</si>
  <si>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</si>
  <si>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</si>
  <si>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</si>
  <si>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</si>
  <si>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</si>
  <si>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</si>
  <si>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</si>
  <si>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</si>
  <si>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</si>
  <si>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</si>
  <si>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서정빈 날짜 2025-11-20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</si>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</sst>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66-4FDD-913C-45B52A506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052175"/>
        <c:axId val="953058895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95305889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53052175"/>
        <c:crosses val="max"/>
        <c:crossBetween val="between"/>
      </c:valAx>
      <c:catAx>
        <c:axId val="9530521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3058895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AF5FDE38-2462-64FA-43DE-32CE1DDCE654}"/>
            </a:ext>
          </a:extLst>
        </xdr:cNvPr>
        <xdr:cNvSpPr/>
      </xdr:nvSpPr>
      <xdr:spPr>
        <a:xfrm>
          <a:off x="3429000" y="2833688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정빈" refreshedDate="45981.832345023147" createdVersion="8" refreshedVersion="8" minRefreshableVersion="3" recordCount="10" xr:uid="{2712504B-9F62-4753-82C3-A03E4936F5E1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0B14F9-6FD5-41C3-A9A5-F643B270AD55}" name="피벗 테이블2" cacheId="7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13" sqref="F13"/>
    </sheetView>
  </sheetViews>
  <sheetFormatPr defaultRowHeight="16.899999999999999" x14ac:dyDescent="0.6"/>
  <cols>
    <col min="4" max="4" width="9.6875" bestFit="1" customWidth="1"/>
    <col min="5" max="5" width="9.9375" bestFit="1" customWidth="1"/>
    <col min="6" max="6" width="9.5" bestFit="1" customWidth="1"/>
    <col min="7" max="7" width="12.3125" bestFit="1" customWidth="1"/>
  </cols>
  <sheetData>
    <row r="1" spans="1:7" x14ac:dyDescent="0.6">
      <c r="A1" t="s">
        <v>0</v>
      </c>
    </row>
    <row r="3" spans="1:7" x14ac:dyDescent="0.6">
      <c r="A3" s="1" t="s">
        <v>195</v>
      </c>
      <c r="B3" s="1" t="s">
        <v>202</v>
      </c>
      <c r="C3" s="1" t="s">
        <v>203</v>
      </c>
      <c r="D3" s="1" t="s">
        <v>204</v>
      </c>
      <c r="E3" s="1" t="s">
        <v>205</v>
      </c>
      <c r="F3" s="1" t="s">
        <v>206</v>
      </c>
      <c r="G3" s="1" t="s">
        <v>207</v>
      </c>
    </row>
    <row r="4" spans="1:7" x14ac:dyDescent="0.6">
      <c r="A4" s="1" t="s">
        <v>196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6">
      <c r="A5" s="1" t="s">
        <v>197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6">
      <c r="A6" s="1" t="s">
        <v>198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6">
      <c r="A7" s="1" t="s">
        <v>199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6">
      <c r="A8" s="1" t="s">
        <v>200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6">
      <c r="A9" s="1" t="s">
        <v>201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H10" sqref="H10"/>
    </sheetView>
  </sheetViews>
  <sheetFormatPr defaultRowHeight="16.899999999999999" x14ac:dyDescent="0.6"/>
  <cols>
    <col min="4" max="4" width="10.625" bestFit="1" customWidth="1"/>
    <col min="6" max="6" width="10.625" bestFit="1" customWidth="1"/>
  </cols>
  <sheetData>
    <row r="1" spans="1:7" ht="30" customHeight="1" thickBot="1" x14ac:dyDescent="0.65">
      <c r="A1" s="16" t="s">
        <v>208</v>
      </c>
      <c r="B1" s="16"/>
      <c r="C1" s="16"/>
      <c r="D1" s="16"/>
      <c r="E1" s="16"/>
      <c r="F1" s="16"/>
      <c r="G1" s="16"/>
    </row>
    <row r="2" spans="1:7" ht="17.649999999999999" thickTop="1" thickBot="1" x14ac:dyDescent="0.65"/>
    <row r="3" spans="1:7" x14ac:dyDescent="0.6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6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6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6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6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6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6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6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6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6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6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O8" sqref="O8"/>
    </sheetView>
  </sheetViews>
  <sheetFormatPr defaultRowHeight="16.899999999999999" x14ac:dyDescent="0.6"/>
  <cols>
    <col min="1" max="1" width="8.9375" bestFit="1" customWidth="1"/>
    <col min="4" max="4" width="9.0625" bestFit="1" customWidth="1"/>
    <col min="5" max="5" width="10.0625" customWidth="1"/>
    <col min="6" max="7" width="8.6875" customWidth="1"/>
  </cols>
  <sheetData>
    <row r="1" spans="1:7" ht="20.65" x14ac:dyDescent="0.6">
      <c r="A1" s="12" t="s">
        <v>90</v>
      </c>
      <c r="B1" s="12"/>
      <c r="C1" s="12"/>
      <c r="D1" s="12"/>
      <c r="E1" s="12"/>
      <c r="F1" s="12"/>
      <c r="G1" s="12"/>
    </row>
    <row r="3" spans="1:7" x14ac:dyDescent="0.6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6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6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6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6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6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6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6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6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6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LEFT($A4,4)=2020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16" workbookViewId="0">
      <selection activeCell="I31" sqref="I31"/>
    </sheetView>
  </sheetViews>
  <sheetFormatPr defaultRowHeight="16.899999999999999" x14ac:dyDescent="0.6"/>
  <cols>
    <col min="2" max="2" width="14.25" bestFit="1" customWidth="1"/>
    <col min="5" max="5" width="10.75" bestFit="1" customWidth="1"/>
    <col min="10" max="10" width="11.0625" bestFit="1" customWidth="1"/>
  </cols>
  <sheetData>
    <row r="1" spans="1:10" x14ac:dyDescent="0.6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6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6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   OR(   LEFT(F3,1)="S",LEFT(F3,1)="K")," 수도권",  OR(   LEFT(F3,1)="D",LEFT(F3,1)="B"), " 경상도",TRUE,"전라도")</f>
        <v xml:space="preserve"> 수도권</v>
      </c>
    </row>
    <row r="4" spans="1:10" x14ac:dyDescent="0.6">
      <c r="A4" s="6" t="s">
        <v>8</v>
      </c>
      <c r="B4" s="6">
        <v>94</v>
      </c>
      <c r="C4" s="6">
        <v>93</v>
      </c>
      <c r="D4" s="6" t="str">
        <f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   OR(   LEFT(F4,1)="S",LEFT(F4,1)="K")," 수도권",  OR(   LEFT(F4,1)="D",LEFT(F4,1)="B"), " 경상도",TRUE,"전라도")</f>
        <v xml:space="preserve"> 경상도</v>
      </c>
    </row>
    <row r="5" spans="1:10" x14ac:dyDescent="0.6">
      <c r="A5" s="6" t="s">
        <v>9</v>
      </c>
      <c r="B5" s="6">
        <v>73</v>
      </c>
      <c r="C5" s="6">
        <v>86</v>
      </c>
      <c r="D5" s="6" t="str">
        <f>HLOOKUP(AVERAGE(B5:C5),$B$11:$D$12,2,TRUE)</f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   OR(   LEFT(F5,1)="S",LEFT(F5,1)="K")," 수도권",  OR(   LEFT(F5,1)="D",LEFT(F5,1)="B"), " 경상도",TRUE,"전라도")</f>
        <v>전라도</v>
      </c>
    </row>
    <row r="6" spans="1:10" x14ac:dyDescent="0.6">
      <c r="A6" s="6" t="s">
        <v>10</v>
      </c>
      <c r="B6" s="6">
        <v>91</v>
      </c>
      <c r="C6" s="6">
        <v>95</v>
      </c>
      <c r="D6" s="6" t="str">
        <f>HLOOKUP(AVERAGE(B6:C6),$B$11:$D$12,2,TRUE)</f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   OR(   LEFT(F6,1)="S",LEFT(F6,1)="K")," 수도권",  OR(   LEFT(F6,1)="D",LEFT(F6,1)="B"), " 경상도",TRUE,"전라도")</f>
        <v xml:space="preserve"> 경상도</v>
      </c>
    </row>
    <row r="7" spans="1:10" x14ac:dyDescent="0.6">
      <c r="A7" s="6" t="s">
        <v>11</v>
      </c>
      <c r="B7" s="6">
        <v>90</v>
      </c>
      <c r="C7" s="6">
        <v>81</v>
      </c>
      <c r="D7" s="6" t="str">
        <f>HLOOKUP(AVERAGE(B7:C7),$B$11:$D$12,2,TRUE)</f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   OR(   LEFT(F7,1)="S",LEFT(F7,1)="K")," 수도권",  OR(   LEFT(F7,1)="D",LEFT(F7,1)="B"), " 경상도",TRUE,"전라도")</f>
        <v xml:space="preserve"> 수도권</v>
      </c>
    </row>
    <row r="8" spans="1:10" x14ac:dyDescent="0.6">
      <c r="A8" s="6" t="s">
        <v>12</v>
      </c>
      <c r="B8" s="6">
        <v>67</v>
      </c>
      <c r="C8" s="6">
        <v>61</v>
      </c>
      <c r="D8" s="6" t="str">
        <f>HLOOKUP(AVERAGE(B8:C8),$B$11:$D$12,2,TRUE)</f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   OR(   LEFT(F8,1)="S",LEFT(F8,1)="K")," 수도권",  OR(   LEFT(F8,1)="D",LEFT(F8,1)="B"), " 경상도",TRUE,"전라도")</f>
        <v xml:space="preserve"> 수도권</v>
      </c>
    </row>
    <row r="9" spans="1:10" x14ac:dyDescent="0.6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   OR(   LEFT(F9,1)="S",LEFT(F9,1)="K")," 수도권",  OR(   LEFT(F9,1)="D",LEFT(F9,1)="B"), " 경상도",TRUE,"전라도")</f>
        <v xml:space="preserve"> 경상도</v>
      </c>
    </row>
    <row r="10" spans="1:10" x14ac:dyDescent="0.6">
      <c r="A10" t="s">
        <v>13</v>
      </c>
    </row>
    <row r="11" spans="1:10" x14ac:dyDescent="0.6">
      <c r="A11" s="6" t="s">
        <v>14</v>
      </c>
      <c r="B11" s="6">
        <v>0</v>
      </c>
      <c r="C11" s="6">
        <v>70</v>
      </c>
      <c r="D11" s="6">
        <v>90</v>
      </c>
    </row>
    <row r="12" spans="1:10" x14ac:dyDescent="0.6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6">
      <c r="F13" s="4" t="s">
        <v>44</v>
      </c>
      <c r="G13" s="5" t="s">
        <v>45</v>
      </c>
    </row>
    <row r="14" spans="1:10" x14ac:dyDescent="0.6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6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6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6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6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6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6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6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193</v>
      </c>
      <c r="J21" s="7" t="s">
        <v>53</v>
      </c>
    </row>
    <row r="22" spans="1:10" x14ac:dyDescent="0.6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194</v>
      </c>
      <c r="J22" s="8">
        <f>ROUNDDOWN(   DSUM(F14:H22,3,I21:I22),-1)</f>
        <v>11740</v>
      </c>
    </row>
    <row r="24" spans="1:10" x14ac:dyDescent="0.6">
      <c r="A24" s="4" t="s">
        <v>54</v>
      </c>
      <c r="B24" s="5" t="s">
        <v>55</v>
      </c>
    </row>
    <row r="25" spans="1:10" x14ac:dyDescent="0.6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6">
      <c r="A26" s="6" t="s">
        <v>61</v>
      </c>
      <c r="B26" s="6" t="s">
        <v>69</v>
      </c>
      <c r="C26" s="6">
        <v>4</v>
      </c>
      <c r="D26" s="6" t="str">
        <f>IF(  MOD( MID(B26,8,1),2)=0,"여자","남자")</f>
        <v>남자</v>
      </c>
      <c r="E26" s="9">
        <f>IF(  MID(B26,8,1)&gt;2,  DATE(  "20"&amp; MID(B26,1,2), MID(B26,3,2),  MID(B26,5,2)),  DATE( MID(B26,1,2), MID(B26,3,2),  MID(B26,5,2)))</f>
        <v>65219</v>
      </c>
    </row>
    <row r="27" spans="1:10" x14ac:dyDescent="0.6">
      <c r="A27" s="6" t="s">
        <v>62</v>
      </c>
      <c r="B27" s="6" t="s">
        <v>63</v>
      </c>
      <c r="C27" s="6">
        <v>3</v>
      </c>
      <c r="D27" s="6" t="str">
        <f t="shared" ref="D27:D31" si="0">IF(  MOD( MID(B27,8,1),2)=0,"여자","남자")</f>
        <v>남자</v>
      </c>
      <c r="E27" s="9">
        <f t="shared" ref="E27:E31" si="1">IF(  MID(B27,8,1)&gt;2,  DATE(  "20"&amp; MID(B27,1,2), MID(B27,3,2),  MID(B27,5,2)),  DATE( MID(B27,1,2), MID(B27,3,2),  MID(B27,5,2)))</f>
        <v>36916</v>
      </c>
    </row>
    <row r="28" spans="1:10" x14ac:dyDescent="0.6">
      <c r="A28" s="6" t="s">
        <v>64</v>
      </c>
      <c r="B28" s="6" t="s">
        <v>70</v>
      </c>
      <c r="C28" s="6">
        <v>2</v>
      </c>
      <c r="D28" s="6" t="str">
        <f t="shared" si="0"/>
        <v>여자</v>
      </c>
      <c r="E28" s="9">
        <f t="shared" si="1"/>
        <v>67896</v>
      </c>
    </row>
    <row r="29" spans="1:10" x14ac:dyDescent="0.6">
      <c r="A29" s="6" t="s">
        <v>65</v>
      </c>
      <c r="B29" s="6" t="s">
        <v>72</v>
      </c>
      <c r="C29" s="6">
        <v>5</v>
      </c>
      <c r="D29" s="6" t="str">
        <f t="shared" si="0"/>
        <v>남자</v>
      </c>
      <c r="E29" s="9">
        <f t="shared" si="1"/>
        <v>68666</v>
      </c>
    </row>
    <row r="30" spans="1:10" x14ac:dyDescent="0.6">
      <c r="A30" s="6" t="s">
        <v>66</v>
      </c>
      <c r="B30" s="6" t="s">
        <v>71</v>
      </c>
      <c r="C30" s="6">
        <v>3</v>
      </c>
      <c r="D30" s="6" t="str">
        <f t="shared" si="0"/>
        <v>남자</v>
      </c>
      <c r="E30" s="9">
        <f t="shared" si="1"/>
        <v>65519</v>
      </c>
    </row>
    <row r="31" spans="1:10" x14ac:dyDescent="0.6">
      <c r="A31" s="6" t="s">
        <v>67</v>
      </c>
      <c r="B31" s="6" t="s">
        <v>68</v>
      </c>
      <c r="C31" s="6">
        <v>6</v>
      </c>
      <c r="D31" s="6" t="str">
        <f t="shared" si="0"/>
        <v>여자</v>
      </c>
      <c r="E31" s="9">
        <f t="shared" si="1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6" workbookViewId="0">
      <selection activeCell="I18" sqref="I18"/>
    </sheetView>
  </sheetViews>
  <sheetFormatPr defaultRowHeight="16.899999999999999" x14ac:dyDescent="0.6"/>
  <cols>
    <col min="1" max="1" width="12.0625" bestFit="1" customWidth="1"/>
    <col min="2" max="2" width="11.0625" bestFit="1" customWidth="1"/>
    <col min="3" max="3" width="8.625" bestFit="1" customWidth="1"/>
    <col min="4" max="4" width="8.25" bestFit="1" customWidth="1"/>
    <col min="5" max="6" width="9.3125" bestFit="1" customWidth="1"/>
    <col min="7" max="7" width="7.5625" bestFit="1" customWidth="1"/>
    <col min="8" max="8" width="10.1875" bestFit="1" customWidth="1"/>
  </cols>
  <sheetData>
    <row r="1" spans="1:5" ht="20.65" x14ac:dyDescent="0.6">
      <c r="A1" s="12" t="s">
        <v>113</v>
      </c>
      <c r="B1" s="12"/>
      <c r="C1" s="12"/>
      <c r="D1" s="12"/>
      <c r="E1" s="12"/>
    </row>
    <row r="3" spans="1:5" x14ac:dyDescent="0.6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6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6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6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6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6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6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6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6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6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6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6">
      <c r="A17" s="29" t="s">
        <v>212</v>
      </c>
      <c r="B17" s="29" t="s">
        <v>211</v>
      </c>
    </row>
    <row r="18" spans="1:8" x14ac:dyDescent="0.6">
      <c r="A18" s="29" t="s">
        <v>209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210</v>
      </c>
    </row>
    <row r="19" spans="1:8" x14ac:dyDescent="0.6">
      <c r="A19" s="30" t="s">
        <v>119</v>
      </c>
      <c r="B19" s="31">
        <v>83720</v>
      </c>
      <c r="C19" s="31" t="s">
        <v>213</v>
      </c>
      <c r="D19" s="31">
        <v>0</v>
      </c>
      <c r="E19" s="31" t="s">
        <v>213</v>
      </c>
      <c r="F19" s="31" t="s">
        <v>213</v>
      </c>
      <c r="G19" s="31">
        <v>58000</v>
      </c>
      <c r="H19" s="31">
        <v>141720</v>
      </c>
    </row>
    <row r="20" spans="1:8" x14ac:dyDescent="0.6">
      <c r="A20" s="30" t="s">
        <v>121</v>
      </c>
      <c r="B20" s="31" t="s">
        <v>213</v>
      </c>
      <c r="C20" s="31">
        <v>312000</v>
      </c>
      <c r="D20" s="31" t="s">
        <v>213</v>
      </c>
      <c r="E20" s="31">
        <v>130000</v>
      </c>
      <c r="F20" s="31" t="s">
        <v>213</v>
      </c>
      <c r="G20" s="31" t="s">
        <v>213</v>
      </c>
      <c r="H20" s="31">
        <v>442000</v>
      </c>
    </row>
    <row r="21" spans="1:8" x14ac:dyDescent="0.6">
      <c r="A21" s="30" t="s">
        <v>128</v>
      </c>
      <c r="B21" s="31" t="s">
        <v>213</v>
      </c>
      <c r="C21" s="31" t="s">
        <v>213</v>
      </c>
      <c r="D21" s="31">
        <v>50000</v>
      </c>
      <c r="E21" s="31" t="s">
        <v>213</v>
      </c>
      <c r="F21" s="31">
        <v>120000</v>
      </c>
      <c r="G21" s="31" t="s">
        <v>213</v>
      </c>
      <c r="H21" s="31">
        <v>170000</v>
      </c>
    </row>
    <row r="22" spans="1:8" x14ac:dyDescent="0.6">
      <c r="A22" s="30" t="s">
        <v>123</v>
      </c>
      <c r="B22" s="31" t="s">
        <v>213</v>
      </c>
      <c r="C22" s="31" t="s">
        <v>213</v>
      </c>
      <c r="D22" s="31" t="s">
        <v>213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6">
      <c r="A23" s="30" t="s">
        <v>210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899999999999999" x14ac:dyDescent="0.6"/>
  <cols>
    <col min="1" max="1" width="1.5625" customWidth="1"/>
    <col min="6" max="6" width="5.5625" customWidth="1"/>
  </cols>
  <sheetData>
    <row r="1" spans="2:8" x14ac:dyDescent="0.6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6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6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6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6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6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6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6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6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6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6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6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서정빈" comment="만든 사람 서정빈 날짜 2025-11-2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서정빈" comment="만든 사람 서정빈 날짜 2025-11-2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3B7AE-7A82-46B1-B7C4-3C9AD102F750}">
  <sheetPr>
    <outlinePr summaryBelow="0"/>
  </sheetPr>
  <dimension ref="B1:F17"/>
  <sheetViews>
    <sheetView showGridLines="0" workbookViewId="0">
      <selection activeCell="H14" sqref="H14"/>
    </sheetView>
  </sheetViews>
  <sheetFormatPr defaultRowHeight="16.899999999999999" outlineLevelRow="1" outlineLevelCol="1" x14ac:dyDescent="0.6"/>
  <cols>
    <col min="3" max="3" width="13.9375" bestFit="1" customWidth="1"/>
    <col min="4" max="6" width="8.875" bestFit="1" customWidth="1" outlineLevel="1"/>
  </cols>
  <sheetData>
    <row r="1" spans="2:6" ht="17.25" thickBot="1" x14ac:dyDescent="0.65"/>
    <row r="2" spans="2:6" x14ac:dyDescent="0.6">
      <c r="B2" s="36" t="s">
        <v>224</v>
      </c>
      <c r="C2" s="37"/>
      <c r="D2" s="43"/>
      <c r="E2" s="43"/>
      <c r="F2" s="43"/>
    </row>
    <row r="3" spans="2:6" collapsed="1" x14ac:dyDescent="0.6">
      <c r="B3" s="35"/>
      <c r="C3" s="35"/>
      <c r="D3" s="44" t="s">
        <v>226</v>
      </c>
      <c r="E3" s="44" t="s">
        <v>221</v>
      </c>
      <c r="F3" s="44" t="s">
        <v>223</v>
      </c>
    </row>
    <row r="4" spans="2:6" ht="63" hidden="1" outlineLevel="1" x14ac:dyDescent="0.6">
      <c r="B4" s="39"/>
      <c r="C4" s="39"/>
      <c r="D4" s="32"/>
      <c r="E4" s="46" t="s">
        <v>222</v>
      </c>
      <c r="F4" s="46" t="s">
        <v>222</v>
      </c>
    </row>
    <row r="5" spans="2:6" x14ac:dyDescent="0.6">
      <c r="B5" s="40" t="s">
        <v>225</v>
      </c>
      <c r="C5" s="41"/>
      <c r="D5" s="38"/>
      <c r="E5" s="38"/>
      <c r="F5" s="38"/>
    </row>
    <row r="6" spans="2:6" outlineLevel="1" x14ac:dyDescent="0.6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6">
      <c r="B7" s="39"/>
      <c r="C7" s="39" t="s">
        <v>214</v>
      </c>
      <c r="D7" s="33">
        <v>1400</v>
      </c>
      <c r="E7" s="45">
        <v>1600</v>
      </c>
      <c r="F7" s="45">
        <v>1300</v>
      </c>
    </row>
    <row r="8" spans="2:6" outlineLevel="1" x14ac:dyDescent="0.6">
      <c r="B8" s="39"/>
      <c r="C8" s="39" t="s">
        <v>215</v>
      </c>
      <c r="D8" s="33">
        <v>560</v>
      </c>
      <c r="E8" s="45">
        <v>700</v>
      </c>
      <c r="F8" s="45">
        <v>450</v>
      </c>
    </row>
    <row r="9" spans="2:6" outlineLevel="1" x14ac:dyDescent="0.6">
      <c r="B9" s="39"/>
      <c r="C9" s="39" t="s">
        <v>216</v>
      </c>
      <c r="D9" s="33">
        <v>340</v>
      </c>
      <c r="E9" s="45">
        <v>450</v>
      </c>
      <c r="F9" s="45">
        <v>300</v>
      </c>
    </row>
    <row r="10" spans="2:6" x14ac:dyDescent="0.6">
      <c r="B10" s="40" t="s">
        <v>227</v>
      </c>
      <c r="C10" s="41"/>
      <c r="D10" s="38"/>
      <c r="E10" s="38"/>
      <c r="F10" s="38"/>
    </row>
    <row r="11" spans="2:6" outlineLevel="1" x14ac:dyDescent="0.6">
      <c r="B11" s="39"/>
      <c r="C11" s="39" t="s">
        <v>217</v>
      </c>
      <c r="D11" s="33">
        <v>14250</v>
      </c>
      <c r="E11" s="33">
        <v>16500</v>
      </c>
      <c r="F11" s="33">
        <v>10500</v>
      </c>
    </row>
    <row r="12" spans="2:6" outlineLevel="1" x14ac:dyDescent="0.6">
      <c r="B12" s="39"/>
      <c r="C12" s="39" t="s">
        <v>218</v>
      </c>
      <c r="D12" s="33">
        <v>14000</v>
      </c>
      <c r="E12" s="33">
        <v>16000</v>
      </c>
      <c r="F12" s="33">
        <v>13000</v>
      </c>
    </row>
    <row r="13" spans="2:6" outlineLevel="1" x14ac:dyDescent="0.6">
      <c r="B13" s="39"/>
      <c r="C13" s="39" t="s">
        <v>219</v>
      </c>
      <c r="D13" s="33">
        <v>8400</v>
      </c>
      <c r="E13" s="33">
        <v>10500</v>
      </c>
      <c r="F13" s="33">
        <v>6750</v>
      </c>
    </row>
    <row r="14" spans="2:6" ht="17.25" outlineLevel="1" thickBot="1" x14ac:dyDescent="0.65">
      <c r="B14" s="42"/>
      <c r="C14" s="42" t="s">
        <v>220</v>
      </c>
      <c r="D14" s="34">
        <v>19600</v>
      </c>
      <c r="E14" s="34">
        <v>22400</v>
      </c>
      <c r="F14" s="34">
        <v>18200</v>
      </c>
    </row>
    <row r="15" spans="2:6" x14ac:dyDescent="0.6">
      <c r="B15" t="s">
        <v>228</v>
      </c>
    </row>
    <row r="16" spans="2:6" x14ac:dyDescent="0.6">
      <c r="B16" t="s">
        <v>229</v>
      </c>
    </row>
    <row r="17" spans="2:2" x14ac:dyDescent="0.6">
      <c r="B17" t="s">
        <v>230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J13" sqref="J13"/>
    </sheetView>
  </sheetViews>
  <sheetFormatPr defaultRowHeight="16.899999999999999" x14ac:dyDescent="0.6"/>
  <sheetData>
    <row r="1" spans="1:7" ht="20.65" x14ac:dyDescent="0.6">
      <c r="A1" s="12" t="s">
        <v>136</v>
      </c>
      <c r="B1" s="12"/>
      <c r="C1" s="12"/>
      <c r="D1" s="12"/>
      <c r="E1" s="12"/>
      <c r="F1" s="12"/>
      <c r="G1" s="12"/>
    </row>
    <row r="3" spans="1:7" x14ac:dyDescent="0.6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6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6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6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6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6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6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6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6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6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K20" sqref="K20"/>
    </sheetView>
  </sheetViews>
  <sheetFormatPr defaultRowHeight="16.899999999999999" x14ac:dyDescent="0.6"/>
  <cols>
    <col min="1" max="1" width="12.3125" bestFit="1" customWidth="1"/>
    <col min="3" max="3" width="9.6875" bestFit="1" customWidth="1"/>
    <col min="4" max="4" width="9.5" bestFit="1" customWidth="1"/>
  </cols>
  <sheetData>
    <row r="1" spans="1:5" ht="20.65" x14ac:dyDescent="0.6">
      <c r="A1" s="12" t="s">
        <v>161</v>
      </c>
      <c r="B1" s="12"/>
      <c r="C1" s="12"/>
      <c r="D1" s="12"/>
      <c r="E1" s="12"/>
    </row>
    <row r="3" spans="1:5" x14ac:dyDescent="0.6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6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6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6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6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6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6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6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6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원 채</cp:lastModifiedBy>
  <dcterms:created xsi:type="dcterms:W3CDTF">2023-04-27T08:01:32Z</dcterms:created>
  <dcterms:modified xsi:type="dcterms:W3CDTF">2025-11-20T11:10:23Z</dcterms:modified>
</cp:coreProperties>
</file>