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seh\OneDrive\Desktop\"/>
    </mc:Choice>
  </mc:AlternateContent>
  <xr:revisionPtr revIDLastSave="0" documentId="8_{2BC325DE-A80B-4AFC-9C5F-FB45FE680921}" xr6:coauthVersionLast="47" xr6:coauthVersionMax="47" xr10:uidLastSave="{00000000-0000-0000-0000-000000000000}"/>
  <bookViews>
    <workbookView xWindow="-98" yWindow="-98" windowWidth="21795" windowHeight="12975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4" l="1"/>
  <c r="E27" i="4"/>
  <c r="E28" i="4"/>
  <c r="E29" i="4"/>
  <c r="E30" i="4"/>
  <c r="E31" i="4"/>
  <c r="D27" i="4"/>
  <c r="D28" i="4"/>
  <c r="D29" i="4"/>
  <c r="D30" i="4"/>
  <c r="D31" i="4"/>
  <c r="D26" i="4"/>
  <c r="E12" i="7"/>
  <c r="F12" i="7"/>
  <c r="G12" i="7"/>
  <c r="D12" i="7"/>
  <c r="J22" i="4"/>
  <c r="D22" i="4"/>
  <c r="C22" i="4"/>
  <c r="J4" i="4" a="1"/>
  <c r="J4" i="4" s="1"/>
  <c r="J5" i="4" a="1"/>
  <c r="J5" i="4"/>
  <c r="J6" i="4" a="1"/>
  <c r="J6" i="4"/>
  <c r="J7" i="4" a="1"/>
  <c r="J7" i="4"/>
  <c r="J8" i="4" a="1"/>
  <c r="J8" i="4"/>
  <c r="J9" i="4" a="1"/>
  <c r="J9" i="4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<sst xmlns="http://schemas.openxmlformats.org/spreadsheetml/2006/main" count="320" uniqueCount="230">
  <si>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</si>
  <si>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</si>
  <si>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</si>
  <si>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</si>
  <si>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</si>
  <si>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</si>
  <si>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</si>
  <si>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</si>
  <si>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</si>
  <si>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</si>
  <si>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</si>
  <si>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</si>
  <si>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</si>
  <si>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</si>
  <si>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</si>
  <si>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</si>
  <si>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</si>
  <si>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</si>
  <si>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</si>
  <si>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</si>
  <si>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</si>
  <si>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</si>
  <si>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</si>
  <si>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</si>
  <si>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</si>
  <si>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</si>
  <si>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</si>
  <si>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</si>
  <si>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</si>
  <si>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</si>
  <si>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</si>
  <si>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</si>
  <si>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</si>
  <si>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</si>
  <si>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</si>
  <si>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</si>
  <si>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</si>
  <si>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</si>
  <si>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</si>
  <si>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</si>
  <si>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</si>
  <si>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</si>
  <si>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</si>
  <si>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</si>
  <si>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</si>
  <si>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</si>
  <si>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</si>
  <si>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</si>
  <si>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</si>
  <si>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</si>
  <si>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</si>
  <si>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</si>
  <si>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</si>
  <si>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</si>
  <si>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</si>
  <si>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</si>
  <si>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</si>
  <si>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</si>
  <si>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</si>
  <si>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</si>
  <si>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</si>
  <si>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</si>
  <si>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</si>
  <si>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</si>
  <si>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</si>
  <si>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</si>
  <si>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</si>
  <si>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</si>
  <si>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</si>
  <si>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</si>
  <si>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</si>
  <si>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</si>
  <si>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</si>
  <si>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</si>
  <si>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</si>
  <si>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</si>
  <si>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</si>
  <si>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</si>
  <si>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</si>
  <si>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</si>
  <si>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</si>
  <si>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</si>
  <si>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</si>
  <si>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</si>
  <si>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</si>
  <si>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</si>
  <si>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</si>
  <si>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</si>
  <si>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</si>
  <si>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</si>
  <si>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</si>
  <si>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</si>
  <si>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</si>
  <si>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</si>
  <si>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</si>
  <si>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</si>
  <si>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</si>
  <si>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</si>
  <si>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</si>
  <si>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</si>
  <si>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</si>
  <si>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</si>
  <si>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</si>
  <si>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</si>
  <si>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</si>
  <si>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</si>
  <si>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</si>
  <si>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</si>
  <si>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</si>
  <si>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</si>
  <si>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</si>
  <si>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</si>
  <si>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</si>
  <si>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</si>
  <si>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</si>
  <si>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</si>
  <si>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</si>
  <si>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</si>
  <si>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</si>
  <si>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</si>
  <si>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</si>
  <si>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</si>
  <si>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</si>
  <si>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</si>
  <si>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</si>
  <si>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</si>
  <si>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</si>
  <si>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</si>
  <si>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</si>
  <si>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</si>
  <si>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</si>
  <si>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</si>
  <si>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</si>
  <si>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</si>
  <si>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</si>
  <si>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</si>
  <si>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</si>
  <si>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</si>
  <si>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</si>
  <si>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</si>
  <si>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</si>
  <si>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</si>
  <si>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</si>
  <si>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</si>
  <si>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</si>
  <si>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</si>
  <si>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</si>
  <si>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</si>
  <si>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</si>
  <si>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</si>
  <si>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</si>
  <si>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</si>
  <si>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</si>
  <si>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</si>
  <si>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</si>
  <si>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</si>
  <si>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</si>
  <si>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</si>
  <si>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</si>
  <si>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</si>
  <si>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</si>
  <si>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</si>
  <si>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</si>
  <si>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</si>
  <si>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</si>
  <si>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</si>
  <si>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</si>
  <si>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</si>
  <si>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</si>
  <si>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</si>
  <si>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</si>
  <si>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</si>
  <si>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</si>
  <si>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</si>
  <si>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</si>
  <si>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</si>
  <si>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</si>
  <si>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</si>
  <si>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</si>
  <si>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</si>
  <si>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</si>
  <si>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</si>
  <si>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</si>
  <si>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</si>
  <si>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</si>
  <si>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</si>
  <si>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</si>
  <si>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</si>
  <si>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</si>
  <si>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</si>
  <si>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</si>
  <si>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</si>
  <si>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</si>
  <si>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</si>
  <si>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</si>
  <si>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</si>
  <si>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</si>
  <si>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</si>
  <si>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</si>
  <si>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</si>
  <si>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</si>
  <si>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</si>
  <si>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</si>
  <si>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</si>
  <si>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</si>
  <si>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</si>
  <si>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장선동 날짜 2024-07-26
수정한 사람 장선동 날짜 2024-07-26</t>
  </si>
  <si>
    <t>단가인하</t>
  </si>
  <si>
    <t>만든 사람 장선동 날짜 2024-07-26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</si>
  <si>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</si>
  <si>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</si>
  <si>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</si>
  <si>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</si>
  <si>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</si>
  <si>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</si>
  <si>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</si>
  <si>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컴퓨터(PC) 販賣 현황</t>
    <phoneticPr fontId="1" type="noConversion"/>
  </si>
  <si>
    <t>국가별</t>
    <phoneticPr fontId="1" type="noConversion"/>
  </si>
  <si>
    <t>기준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</si>
  <si>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</si>
  <si>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</si>
  <si>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</si>
  <si>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</si>
  <si>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</si>
  <si>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</si>
  <si>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</si>
  <si>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</si>
  <si>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</si>
  <si>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</si>
  <si>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표준요금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</si>
</sst>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8" fillId="3" borderId="7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4" borderId="0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0" fillId="0" borderId="15" xfId="0" applyNumberFormat="1" applyBorder="1">
      <alignment vertical="center"/>
    </xf>
    <xf numFmtId="9" fontId="0" fillId="0" borderId="1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</a:t>
            </a:r>
            <a:r>
              <a:rPr lang="ko-KR" altLang="en-US" baseline="0"/>
              <a:t>과 구매자수 비교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AC-4370-9DEC-B1B9ADA8C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AC-4370-9DEC-B1B9ADA8C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6681391"/>
        <c:axId val="746672271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74667227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팬매액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6681391"/>
        <c:crosses val="max"/>
        <c:crossBetween val="between"/>
      </c:valAx>
      <c:catAx>
        <c:axId val="7466813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6672271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4C6EBC7D-8736-8168-2719-65D0C33F3107}"/>
            </a:ext>
          </a:extLst>
        </xdr:cNvPr>
        <xdr:cNvSpPr/>
      </xdr:nvSpPr>
      <xdr:spPr>
        <a:xfrm>
          <a:off x="3429000" y="2833688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선동" refreshedDate="45499.672384606478" createdVersion="8" refreshedVersion="8" minRefreshableVersion="3" recordCount="10" xr:uid="{93D5049A-DB05-431D-8573-B36D29287158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A84969-00DF-4C13-BF3A-36764C9AE966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opLeftCell="A3" workbookViewId="0">
      <selection activeCell="B4" sqref="B4"/>
    </sheetView>
  </sheetViews>
  <sheetFormatPr defaultRowHeight="16.899999999999999" x14ac:dyDescent="0.6"/>
  <cols>
    <col min="4" max="4" width="9.6875" bestFit="1" customWidth="1"/>
    <col min="5" max="5" width="9.9375" bestFit="1" customWidth="1"/>
    <col min="6" max="6" width="9.5" bestFit="1" customWidth="1"/>
    <col min="7" max="7" width="12.3125" bestFit="1" customWidth="1"/>
  </cols>
  <sheetData>
    <row r="1" spans="1:7" x14ac:dyDescent="0.6">
      <c r="A1" t="s">
        <v>0</v>
      </c>
    </row>
    <row r="3" spans="1:7" x14ac:dyDescent="0.6">
      <c r="A3" s="1" t="s">
        <v>217</v>
      </c>
      <c r="B3" s="1" t="s">
        <v>218</v>
      </c>
      <c r="C3" s="1" t="s">
        <v>229</v>
      </c>
      <c r="D3" s="1" t="s">
        <v>219</v>
      </c>
      <c r="E3" s="1" t="s">
        <v>220</v>
      </c>
      <c r="F3" s="1" t="s">
        <v>221</v>
      </c>
      <c r="G3" s="1" t="s">
        <v>222</v>
      </c>
    </row>
    <row r="4" spans="1:7" x14ac:dyDescent="0.6">
      <c r="A4" s="1" t="s">
        <v>223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6">
      <c r="A5" s="1" t="s">
        <v>224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6">
      <c r="A6" s="1" t="s">
        <v>225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6">
      <c r="A7" s="1" t="s">
        <v>226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6">
      <c r="A8" s="1" t="s">
        <v>227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6">
      <c r="A9" s="1" t="s">
        <v>228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7" sqref="I7"/>
    </sheetView>
  </sheetViews>
  <sheetFormatPr defaultRowHeight="16.899999999999999" x14ac:dyDescent="0.6"/>
  <cols>
    <col min="4" max="4" width="10.625" bestFit="1" customWidth="1"/>
    <col min="6" max="6" width="10.625" bestFit="1" customWidth="1"/>
  </cols>
  <sheetData>
    <row r="1" spans="1:7" ht="30" customHeight="1" thickBot="1" x14ac:dyDescent="0.65">
      <c r="A1" s="35" t="s">
        <v>216</v>
      </c>
      <c r="B1" s="35"/>
      <c r="C1" s="35"/>
      <c r="D1" s="35"/>
      <c r="E1" s="35"/>
      <c r="F1" s="35"/>
      <c r="G1" s="35"/>
    </row>
    <row r="2" spans="1:7" ht="17.649999999999999" thickTop="1" thickBot="1" x14ac:dyDescent="0.65"/>
    <row r="3" spans="1:7" x14ac:dyDescent="0.6">
      <c r="A3" s="38" t="s">
        <v>73</v>
      </c>
      <c r="B3" s="39" t="s">
        <v>74</v>
      </c>
      <c r="C3" s="39" t="s">
        <v>75</v>
      </c>
      <c r="D3" s="39" t="s">
        <v>76</v>
      </c>
      <c r="E3" s="39" t="s">
        <v>77</v>
      </c>
      <c r="F3" s="39" t="s">
        <v>78</v>
      </c>
      <c r="G3" s="40" t="s">
        <v>79</v>
      </c>
    </row>
    <row r="4" spans="1:7" x14ac:dyDescent="0.6">
      <c r="A4" s="41" t="s">
        <v>80</v>
      </c>
      <c r="B4" s="6">
        <v>200</v>
      </c>
      <c r="C4" s="6">
        <v>220</v>
      </c>
      <c r="D4" s="36">
        <v>2640000</v>
      </c>
      <c r="E4" s="37">
        <v>0.2</v>
      </c>
      <c r="F4" s="36">
        <v>2112000</v>
      </c>
      <c r="G4" s="42">
        <v>1.1000000000000001</v>
      </c>
    </row>
    <row r="5" spans="1:7" x14ac:dyDescent="0.6">
      <c r="A5" s="41" t="s">
        <v>81</v>
      </c>
      <c r="B5" s="6">
        <v>150</v>
      </c>
      <c r="C5" s="6">
        <v>120</v>
      </c>
      <c r="D5" s="36">
        <v>1440000</v>
      </c>
      <c r="E5" s="37">
        <v>0.1</v>
      </c>
      <c r="F5" s="36">
        <v>1296000</v>
      </c>
      <c r="G5" s="42">
        <v>0.8</v>
      </c>
    </row>
    <row r="6" spans="1:7" x14ac:dyDescent="0.6">
      <c r="A6" s="41" t="s">
        <v>82</v>
      </c>
      <c r="B6" s="6">
        <v>120</v>
      </c>
      <c r="C6" s="6">
        <v>100</v>
      </c>
      <c r="D6" s="36">
        <v>1200000</v>
      </c>
      <c r="E6" s="37">
        <v>0.1</v>
      </c>
      <c r="F6" s="36">
        <v>1080000</v>
      </c>
      <c r="G6" s="42">
        <v>0.83</v>
      </c>
    </row>
    <row r="7" spans="1:7" x14ac:dyDescent="0.6">
      <c r="A7" s="41" t="s">
        <v>83</v>
      </c>
      <c r="B7" s="6">
        <v>300</v>
      </c>
      <c r="C7" s="6">
        <v>220</v>
      </c>
      <c r="D7" s="36">
        <v>2640000</v>
      </c>
      <c r="E7" s="37">
        <v>0.2</v>
      </c>
      <c r="F7" s="36">
        <v>2112000</v>
      </c>
      <c r="G7" s="42">
        <v>0.73</v>
      </c>
    </row>
    <row r="8" spans="1:7" x14ac:dyDescent="0.6">
      <c r="A8" s="41" t="s">
        <v>84</v>
      </c>
      <c r="B8" s="6">
        <v>200</v>
      </c>
      <c r="C8" s="6">
        <v>210</v>
      </c>
      <c r="D8" s="36">
        <v>2520000</v>
      </c>
      <c r="E8" s="37">
        <v>0.2</v>
      </c>
      <c r="F8" s="36">
        <v>2016000</v>
      </c>
      <c r="G8" s="42">
        <v>1.05</v>
      </c>
    </row>
    <row r="9" spans="1:7" x14ac:dyDescent="0.6">
      <c r="A9" s="41" t="s">
        <v>85</v>
      </c>
      <c r="B9" s="6">
        <v>150</v>
      </c>
      <c r="C9" s="6">
        <v>150</v>
      </c>
      <c r="D9" s="36">
        <v>1800000</v>
      </c>
      <c r="E9" s="37">
        <v>0.15</v>
      </c>
      <c r="F9" s="36">
        <v>1530000</v>
      </c>
      <c r="G9" s="42">
        <v>1</v>
      </c>
    </row>
    <row r="10" spans="1:7" x14ac:dyDescent="0.6">
      <c r="A10" s="41" t="s">
        <v>86</v>
      </c>
      <c r="B10" s="6">
        <v>200</v>
      </c>
      <c r="C10" s="6">
        <v>180</v>
      </c>
      <c r="D10" s="36">
        <v>2160000</v>
      </c>
      <c r="E10" s="37">
        <v>0.1</v>
      </c>
      <c r="F10" s="36">
        <v>1944000</v>
      </c>
      <c r="G10" s="42">
        <v>0.9</v>
      </c>
    </row>
    <row r="11" spans="1:7" x14ac:dyDescent="0.6">
      <c r="A11" s="41" t="s">
        <v>87</v>
      </c>
      <c r="B11" s="6">
        <v>250</v>
      </c>
      <c r="C11" s="6">
        <v>280</v>
      </c>
      <c r="D11" s="36">
        <v>3360000</v>
      </c>
      <c r="E11" s="37">
        <v>0.2</v>
      </c>
      <c r="F11" s="36">
        <v>2688000</v>
      </c>
      <c r="G11" s="42">
        <v>1.1200000000000001</v>
      </c>
    </row>
    <row r="12" spans="1:7" x14ac:dyDescent="0.6">
      <c r="A12" s="41" t="s">
        <v>88</v>
      </c>
      <c r="B12" s="6">
        <v>150</v>
      </c>
      <c r="C12" s="6">
        <v>130</v>
      </c>
      <c r="D12" s="36">
        <v>1560000</v>
      </c>
      <c r="E12" s="37">
        <v>0.1</v>
      </c>
      <c r="F12" s="36">
        <v>1404000</v>
      </c>
      <c r="G12" s="42">
        <v>0.87</v>
      </c>
    </row>
    <row r="13" spans="1:7" ht="17.25" thickBot="1" x14ac:dyDescent="0.65">
      <c r="A13" s="43" t="s">
        <v>89</v>
      </c>
      <c r="B13" s="44">
        <v>120</v>
      </c>
      <c r="C13" s="44">
        <v>150</v>
      </c>
      <c r="D13" s="45">
        <v>1800000</v>
      </c>
      <c r="E13" s="46">
        <v>0.15</v>
      </c>
      <c r="F13" s="45">
        <v>1530000</v>
      </c>
      <c r="G13" s="47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6.899999999999999" x14ac:dyDescent="0.6"/>
  <cols>
    <col min="1" max="1" width="8.9375" bestFit="1" customWidth="1"/>
    <col min="4" max="4" width="9.0625" bestFit="1" customWidth="1"/>
    <col min="5" max="5" width="10.0625" customWidth="1"/>
    <col min="6" max="7" width="8.6875" customWidth="1"/>
  </cols>
  <sheetData>
    <row r="1" spans="1:7" ht="20.65" x14ac:dyDescent="0.6">
      <c r="A1" s="11" t="s">
        <v>90</v>
      </c>
      <c r="B1" s="11"/>
      <c r="C1" s="11"/>
      <c r="D1" s="11"/>
      <c r="E1" s="11"/>
      <c r="F1" s="11"/>
      <c r="G1" s="11"/>
    </row>
    <row r="3" spans="1:7" x14ac:dyDescent="0.6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6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6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6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6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6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6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6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6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6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19" workbookViewId="0">
      <selection activeCell="E26" sqref="E26"/>
    </sheetView>
  </sheetViews>
  <sheetFormatPr defaultRowHeight="16.899999999999999" x14ac:dyDescent="0.6"/>
  <cols>
    <col min="2" max="2" width="14.25" bestFit="1" customWidth="1"/>
    <col min="5" max="5" width="10.75" bestFit="1" customWidth="1"/>
    <col min="10" max="10" width="11.0625" bestFit="1" customWidth="1"/>
  </cols>
  <sheetData>
    <row r="1" spans="1:10" x14ac:dyDescent="0.6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6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6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6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6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6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6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6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6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6">
      <c r="A10" t="s">
        <v>13</v>
      </c>
    </row>
    <row r="11" spans="1:10" x14ac:dyDescent="0.6">
      <c r="A11" s="6" t="s">
        <v>14</v>
      </c>
      <c r="B11" s="6">
        <v>0</v>
      </c>
      <c r="C11" s="6">
        <v>70</v>
      </c>
      <c r="D11" s="6">
        <v>90</v>
      </c>
    </row>
    <row r="12" spans="1:10" x14ac:dyDescent="0.6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6">
      <c r="F13" s="4" t="s">
        <v>44</v>
      </c>
      <c r="G13" s="5" t="s">
        <v>45</v>
      </c>
    </row>
    <row r="14" spans="1:10" x14ac:dyDescent="0.6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6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6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6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6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6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6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6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6">
      <c r="A22" s="12" t="s">
        <v>43</v>
      </c>
      <c r="B22" s="13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ROUNDDOWN(DSUM(F14:H22,H14,I21:I22),-1)</f>
        <v>11740</v>
      </c>
    </row>
    <row r="24" spans="1:10" x14ac:dyDescent="0.6">
      <c r="A24" s="4" t="s">
        <v>54</v>
      </c>
      <c r="B24" s="5" t="s">
        <v>55</v>
      </c>
    </row>
    <row r="25" spans="1:10" x14ac:dyDescent="0.6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6">
      <c r="A26" s="6" t="s">
        <v>61</v>
      </c>
      <c r="B26" s="6" t="s">
        <v>69</v>
      </c>
      <c r="C26" s="6">
        <v>4</v>
      </c>
      <c r="D26" s="6" t="str">
        <f>IF(MOD(MID($B26,8,1),2)=0,"여자","남자")</f>
        <v>남자</v>
      </c>
      <c r="E26" s="6">
        <f>IF(MID($B26,8,1)&gt;2,DATE(19&amp;MID(B26,1,2),MID(B26,3,2),MID(B26,5,2)),DATE(20&amp;MID(B26,1,2),MID(B26,3,2),MID(B26,5,2)))</f>
        <v>28694</v>
      </c>
    </row>
    <row r="27" spans="1:10" x14ac:dyDescent="0.6">
      <c r="A27" s="6" t="s">
        <v>62</v>
      </c>
      <c r="B27" s="6" t="s">
        <v>63</v>
      </c>
      <c r="C27" s="6">
        <v>3</v>
      </c>
      <c r="D27" s="6" t="str">
        <f t="shared" ref="D27:D31" si="1">IF(MOD(MID($B27,8,1),2)=0,"여자","남자")</f>
        <v>남자</v>
      </c>
      <c r="E27" s="6">
        <f t="shared" ref="E27:E31" si="2">IF(MID($B27,8,1)&gt;2,DATE(19&amp;MID(B27,1,2),MID(B27,3,2),MID(B27,5,2)),DATE(20&amp;MID(B27,1,2),MID(B27,3,2),MID(B27,5,2)))</f>
        <v>391</v>
      </c>
    </row>
    <row r="28" spans="1:10" x14ac:dyDescent="0.6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6">
        <f t="shared" si="2"/>
        <v>31371</v>
      </c>
    </row>
    <row r="29" spans="1:10" x14ac:dyDescent="0.6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6">
        <f t="shared" si="2"/>
        <v>32141</v>
      </c>
    </row>
    <row r="30" spans="1:10" x14ac:dyDescent="0.6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6">
        <f t="shared" si="2"/>
        <v>28994</v>
      </c>
    </row>
    <row r="31" spans="1:10" x14ac:dyDescent="0.6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6">
        <f t="shared" si="2"/>
        <v>553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6" workbookViewId="0">
      <selection activeCell="E17" sqref="E17"/>
    </sheetView>
  </sheetViews>
  <sheetFormatPr defaultRowHeight="16.899999999999999" x14ac:dyDescent="0.6"/>
  <cols>
    <col min="1" max="1" width="12.0625" bestFit="1" customWidth="1"/>
    <col min="2" max="2" width="11.0625" bestFit="1" customWidth="1"/>
    <col min="3" max="3" width="7.625" bestFit="1" customWidth="1"/>
    <col min="4" max="4" width="8.25" bestFit="1" customWidth="1"/>
    <col min="5" max="6" width="9.3125" bestFit="1" customWidth="1"/>
    <col min="7" max="7" width="7.4375" bestFit="1" customWidth="1"/>
    <col min="8" max="8" width="8.5625" bestFit="1" customWidth="1"/>
  </cols>
  <sheetData>
    <row r="1" spans="1:5" ht="20.65" x14ac:dyDescent="0.6">
      <c r="A1" s="11" t="s">
        <v>113</v>
      </c>
      <c r="B1" s="11"/>
      <c r="C1" s="11"/>
      <c r="D1" s="11"/>
      <c r="E1" s="11"/>
    </row>
    <row r="3" spans="1:5" x14ac:dyDescent="0.6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6">
      <c r="A4" s="6" t="s">
        <v>119</v>
      </c>
      <c r="B4" s="6" t="s">
        <v>120</v>
      </c>
      <c r="C4" s="6">
        <v>20</v>
      </c>
      <c r="D4" s="8">
        <v>240000</v>
      </c>
      <c r="E4" s="10">
        <v>83720</v>
      </c>
    </row>
    <row r="5" spans="1:5" x14ac:dyDescent="0.6">
      <c r="A5" s="6" t="s">
        <v>121</v>
      </c>
      <c r="B5" s="6" t="s">
        <v>122</v>
      </c>
      <c r="C5" s="6">
        <v>7</v>
      </c>
      <c r="D5" s="8">
        <v>84000</v>
      </c>
      <c r="E5" s="10">
        <v>312000</v>
      </c>
    </row>
    <row r="6" spans="1:5" x14ac:dyDescent="0.6">
      <c r="A6" s="6" t="s">
        <v>123</v>
      </c>
      <c r="B6" s="6" t="s">
        <v>124</v>
      </c>
      <c r="C6" s="6">
        <v>7</v>
      </c>
      <c r="D6" s="8">
        <v>80500</v>
      </c>
      <c r="E6" s="10">
        <v>156000</v>
      </c>
    </row>
    <row r="7" spans="1:5" x14ac:dyDescent="0.6">
      <c r="A7" s="6" t="s">
        <v>119</v>
      </c>
      <c r="B7" s="6" t="s">
        <v>125</v>
      </c>
      <c r="C7" s="6">
        <v>12</v>
      </c>
      <c r="D7" s="8">
        <v>300000</v>
      </c>
      <c r="E7" s="10">
        <v>0</v>
      </c>
    </row>
    <row r="8" spans="1:5" x14ac:dyDescent="0.6">
      <c r="A8" s="6" t="s">
        <v>123</v>
      </c>
      <c r="B8" s="6" t="s">
        <v>126</v>
      </c>
      <c r="C8" s="6">
        <v>12</v>
      </c>
      <c r="D8" s="8">
        <v>150000</v>
      </c>
      <c r="E8" s="10">
        <v>0</v>
      </c>
    </row>
    <row r="9" spans="1:5" x14ac:dyDescent="0.6">
      <c r="A9" s="6" t="s">
        <v>121</v>
      </c>
      <c r="B9" s="6" t="s">
        <v>124</v>
      </c>
      <c r="C9" s="6">
        <v>7</v>
      </c>
      <c r="D9" s="8">
        <v>80500</v>
      </c>
      <c r="E9" s="10">
        <v>130000</v>
      </c>
    </row>
    <row r="10" spans="1:5" x14ac:dyDescent="0.6">
      <c r="A10" s="6" t="s">
        <v>123</v>
      </c>
      <c r="B10" s="6" t="s">
        <v>127</v>
      </c>
      <c r="C10" s="6">
        <v>15</v>
      </c>
      <c r="D10" s="8">
        <v>278250</v>
      </c>
      <c r="E10" s="10">
        <v>702000</v>
      </c>
    </row>
    <row r="11" spans="1:5" x14ac:dyDescent="0.6">
      <c r="A11" s="6" t="s">
        <v>119</v>
      </c>
      <c r="B11" s="6" t="s">
        <v>126</v>
      </c>
      <c r="C11" s="6">
        <v>15</v>
      </c>
      <c r="D11" s="8">
        <v>180000</v>
      </c>
      <c r="E11" s="10">
        <v>58000</v>
      </c>
    </row>
    <row r="12" spans="1:5" x14ac:dyDescent="0.6">
      <c r="A12" s="6" t="s">
        <v>128</v>
      </c>
      <c r="B12" s="6" t="s">
        <v>127</v>
      </c>
      <c r="C12" s="6">
        <v>8</v>
      </c>
      <c r="D12" s="8">
        <v>90000</v>
      </c>
      <c r="E12" s="10">
        <v>120000</v>
      </c>
    </row>
    <row r="13" spans="1:5" x14ac:dyDescent="0.6">
      <c r="A13" s="6" t="s">
        <v>128</v>
      </c>
      <c r="B13" s="6" t="s">
        <v>125</v>
      </c>
      <c r="C13" s="6">
        <v>20</v>
      </c>
      <c r="D13" s="8">
        <v>280000</v>
      </c>
      <c r="E13" s="10">
        <v>50000</v>
      </c>
    </row>
    <row r="17" spans="1:8" x14ac:dyDescent="0.6">
      <c r="A17" s="15" t="s">
        <v>196</v>
      </c>
      <c r="B17" s="15" t="s">
        <v>195</v>
      </c>
    </row>
    <row r="18" spans="1:8" x14ac:dyDescent="0.6">
      <c r="A18" s="15" t="s">
        <v>193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194</v>
      </c>
    </row>
    <row r="19" spans="1:8" x14ac:dyDescent="0.6">
      <c r="A19" s="16" t="s">
        <v>119</v>
      </c>
      <c r="B19" s="17">
        <v>83720</v>
      </c>
      <c r="C19" s="17" t="s">
        <v>197</v>
      </c>
      <c r="D19" s="17">
        <v>0</v>
      </c>
      <c r="E19" s="17" t="s">
        <v>197</v>
      </c>
      <c r="F19" s="17" t="s">
        <v>197</v>
      </c>
      <c r="G19" s="17">
        <v>58000</v>
      </c>
      <c r="H19" s="17">
        <v>141720</v>
      </c>
    </row>
    <row r="20" spans="1:8" x14ac:dyDescent="0.6">
      <c r="A20" s="16" t="s">
        <v>121</v>
      </c>
      <c r="B20" s="17" t="s">
        <v>197</v>
      </c>
      <c r="C20" s="17">
        <v>312000</v>
      </c>
      <c r="D20" s="17" t="s">
        <v>197</v>
      </c>
      <c r="E20" s="17">
        <v>130000</v>
      </c>
      <c r="F20" s="17" t="s">
        <v>197</v>
      </c>
      <c r="G20" s="17" t="s">
        <v>197</v>
      </c>
      <c r="H20" s="17">
        <v>442000</v>
      </c>
    </row>
    <row r="21" spans="1:8" x14ac:dyDescent="0.6">
      <c r="A21" s="16" t="s">
        <v>128</v>
      </c>
      <c r="B21" s="17" t="s">
        <v>197</v>
      </c>
      <c r="C21" s="17" t="s">
        <v>197</v>
      </c>
      <c r="D21" s="17">
        <v>50000</v>
      </c>
      <c r="E21" s="17" t="s">
        <v>197</v>
      </c>
      <c r="F21" s="17">
        <v>120000</v>
      </c>
      <c r="G21" s="17" t="s">
        <v>197</v>
      </c>
      <c r="H21" s="17">
        <v>170000</v>
      </c>
    </row>
    <row r="22" spans="1:8" x14ac:dyDescent="0.6">
      <c r="A22" s="16" t="s">
        <v>123</v>
      </c>
      <c r="B22" s="17" t="s">
        <v>197</v>
      </c>
      <c r="C22" s="17" t="s">
        <v>197</v>
      </c>
      <c r="D22" s="17" t="s">
        <v>197</v>
      </c>
      <c r="E22" s="17">
        <v>156000</v>
      </c>
      <c r="F22" s="17">
        <v>702000</v>
      </c>
      <c r="G22" s="17">
        <v>0</v>
      </c>
      <c r="H22" s="17">
        <v>858000</v>
      </c>
    </row>
    <row r="23" spans="1:8" x14ac:dyDescent="0.6">
      <c r="A23" s="16" t="s">
        <v>194</v>
      </c>
      <c r="B23" s="17">
        <v>83720</v>
      </c>
      <c r="C23" s="17">
        <v>312000</v>
      </c>
      <c r="D23" s="17">
        <v>50000</v>
      </c>
      <c r="E23" s="17">
        <v>286000</v>
      </c>
      <c r="F23" s="17">
        <v>822000</v>
      </c>
      <c r="G23" s="17">
        <v>58000</v>
      </c>
      <c r="H23" s="17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899999999999999" x14ac:dyDescent="0.6"/>
  <cols>
    <col min="1" max="1" width="1.5625" customWidth="1"/>
    <col min="6" max="6" width="5.5625" customWidth="1"/>
  </cols>
  <sheetData>
    <row r="1" spans="2:8" x14ac:dyDescent="0.6">
      <c r="B1" s="14" t="s">
        <v>129</v>
      </c>
      <c r="C1" s="14"/>
      <c r="D1" s="14"/>
      <c r="E1" s="14"/>
      <c r="G1" s="14" t="s">
        <v>130</v>
      </c>
      <c r="H1" s="14"/>
    </row>
    <row r="2" spans="2:8" x14ac:dyDescent="0.6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6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6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6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6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6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6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6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6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6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6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장선동" comment="만든 사람 장선동 날짜 2024-07-26_x000a_수정한 사람 장선동 날짜 2024-07-26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장선동" comment="만든 사람 장선동 날짜 2024-07-26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0E3FE-69BC-49B0-9ECD-DFE0525C1BF7}">
  <sheetPr>
    <outlinePr summaryBelow="0"/>
  </sheetPr>
  <dimension ref="B1:F17"/>
  <sheetViews>
    <sheetView showGridLines="0" workbookViewId="0"/>
  </sheetViews>
  <sheetFormatPr defaultRowHeight="16.899999999999999" outlineLevelRow="1" outlineLevelCol="1" x14ac:dyDescent="0.6"/>
  <cols>
    <col min="3" max="3" width="13.9375" bestFit="1" customWidth="1"/>
    <col min="4" max="6" width="8.875" bestFit="1" customWidth="1" outlineLevel="1"/>
  </cols>
  <sheetData>
    <row r="1" spans="2:6" ht="17.25" thickBot="1" x14ac:dyDescent="0.65"/>
    <row r="2" spans="2:6" x14ac:dyDescent="0.6">
      <c r="B2" s="22" t="s">
        <v>209</v>
      </c>
      <c r="C2" s="23"/>
      <c r="D2" s="29"/>
      <c r="E2" s="29"/>
      <c r="F2" s="29"/>
    </row>
    <row r="3" spans="2:6" collapsed="1" x14ac:dyDescent="0.6">
      <c r="B3" s="21"/>
      <c r="C3" s="21"/>
      <c r="D3" s="30" t="s">
        <v>211</v>
      </c>
      <c r="E3" s="30" t="s">
        <v>205</v>
      </c>
      <c r="F3" s="30" t="s">
        <v>207</v>
      </c>
    </row>
    <row r="4" spans="2:6" ht="141.75" hidden="1" outlineLevel="1" x14ac:dyDescent="0.6">
      <c r="B4" s="25"/>
      <c r="C4" s="25"/>
      <c r="D4" s="18"/>
      <c r="E4" s="32" t="s">
        <v>206</v>
      </c>
      <c r="F4" s="32" t="s">
        <v>208</v>
      </c>
    </row>
    <row r="5" spans="2:6" x14ac:dyDescent="0.6">
      <c r="B5" s="26" t="s">
        <v>210</v>
      </c>
      <c r="C5" s="27"/>
      <c r="D5" s="24"/>
      <c r="E5" s="24"/>
      <c r="F5" s="24"/>
    </row>
    <row r="6" spans="2:6" outlineLevel="1" x14ac:dyDescent="0.6">
      <c r="B6" s="25"/>
      <c r="C6" s="25" t="s">
        <v>134</v>
      </c>
      <c r="D6" s="19">
        <v>950</v>
      </c>
      <c r="E6" s="31">
        <v>1100</v>
      </c>
      <c r="F6" s="31">
        <v>700</v>
      </c>
    </row>
    <row r="7" spans="2:6" outlineLevel="1" x14ac:dyDescent="0.6">
      <c r="B7" s="25"/>
      <c r="C7" s="25" t="s">
        <v>198</v>
      </c>
      <c r="D7" s="19">
        <v>1400</v>
      </c>
      <c r="E7" s="31">
        <v>1600</v>
      </c>
      <c r="F7" s="31">
        <v>1300</v>
      </c>
    </row>
    <row r="8" spans="2:6" outlineLevel="1" x14ac:dyDescent="0.6">
      <c r="B8" s="25"/>
      <c r="C8" s="25" t="s">
        <v>199</v>
      </c>
      <c r="D8" s="19">
        <v>560</v>
      </c>
      <c r="E8" s="31">
        <v>700</v>
      </c>
      <c r="F8" s="31">
        <v>450</v>
      </c>
    </row>
    <row r="9" spans="2:6" outlineLevel="1" x14ac:dyDescent="0.6">
      <c r="B9" s="25"/>
      <c r="C9" s="25" t="s">
        <v>200</v>
      </c>
      <c r="D9" s="19">
        <v>340</v>
      </c>
      <c r="E9" s="31">
        <v>450</v>
      </c>
      <c r="F9" s="31">
        <v>300</v>
      </c>
    </row>
    <row r="10" spans="2:6" x14ac:dyDescent="0.6">
      <c r="B10" s="26" t="s">
        <v>212</v>
      </c>
      <c r="C10" s="27"/>
      <c r="D10" s="24"/>
      <c r="E10" s="24"/>
      <c r="F10" s="24"/>
    </row>
    <row r="11" spans="2:6" outlineLevel="1" x14ac:dyDescent="0.6">
      <c r="B11" s="25"/>
      <c r="C11" s="25" t="s">
        <v>201</v>
      </c>
      <c r="D11" s="19">
        <v>14250</v>
      </c>
      <c r="E11" s="19">
        <v>16500</v>
      </c>
      <c r="F11" s="19">
        <v>10500</v>
      </c>
    </row>
    <row r="12" spans="2:6" outlineLevel="1" x14ac:dyDescent="0.6">
      <c r="B12" s="25"/>
      <c r="C12" s="25" t="s">
        <v>202</v>
      </c>
      <c r="D12" s="19">
        <v>14000</v>
      </c>
      <c r="E12" s="19">
        <v>16000</v>
      </c>
      <c r="F12" s="19">
        <v>13000</v>
      </c>
    </row>
    <row r="13" spans="2:6" outlineLevel="1" x14ac:dyDescent="0.6">
      <c r="B13" s="25"/>
      <c r="C13" s="25" t="s">
        <v>203</v>
      </c>
      <c r="D13" s="19">
        <v>8400</v>
      </c>
      <c r="E13" s="19">
        <v>10500</v>
      </c>
      <c r="F13" s="19">
        <v>6750</v>
      </c>
    </row>
    <row r="14" spans="2:6" ht="17.25" outlineLevel="1" thickBot="1" x14ac:dyDescent="0.65">
      <c r="B14" s="28"/>
      <c r="C14" s="28" t="s">
        <v>204</v>
      </c>
      <c r="D14" s="20">
        <v>19600</v>
      </c>
      <c r="E14" s="20">
        <v>22400</v>
      </c>
      <c r="F14" s="20">
        <v>18200</v>
      </c>
    </row>
    <row r="15" spans="2:6" x14ac:dyDescent="0.6">
      <c r="B15" t="s">
        <v>213</v>
      </c>
    </row>
    <row r="16" spans="2:6" x14ac:dyDescent="0.6">
      <c r="B16" t="s">
        <v>214</v>
      </c>
    </row>
    <row r="17" spans="2:2" x14ac:dyDescent="0.6">
      <c r="B17" t="s">
        <v>215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"/>
  <dimension ref="A1:G12"/>
  <sheetViews>
    <sheetView workbookViewId="0">
      <selection activeCell="A3" sqref="A3:G12"/>
    </sheetView>
  </sheetViews>
  <sheetFormatPr defaultRowHeight="16.899999999999999" x14ac:dyDescent="0.6"/>
  <sheetData>
    <row r="1" spans="1:7" ht="20.65" x14ac:dyDescent="0.6">
      <c r="A1" s="11" t="s">
        <v>136</v>
      </c>
      <c r="B1" s="11"/>
      <c r="C1" s="11"/>
      <c r="D1" s="11"/>
      <c r="E1" s="11"/>
      <c r="F1" s="11"/>
      <c r="G1" s="11"/>
    </row>
    <row r="3" spans="1:7" x14ac:dyDescent="0.6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6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6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6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6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6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6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6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6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6">
      <c r="A12" s="33" t="s">
        <v>160</v>
      </c>
      <c r="B12" s="33"/>
      <c r="C12" s="33"/>
      <c r="D12" s="34">
        <f>AVERAGE(D4:D11)</f>
        <v>26.625</v>
      </c>
      <c r="E12" s="34">
        <f t="shared" ref="E12:G12" si="0">AVERAGE(E4:E11)</f>
        <v>34.875</v>
      </c>
      <c r="F12" s="34">
        <f t="shared" si="0"/>
        <v>7.875</v>
      </c>
      <c r="G12" s="34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0" workbookViewId="0">
      <selection sqref="A1:E1"/>
    </sheetView>
  </sheetViews>
  <sheetFormatPr defaultRowHeight="16.899999999999999" x14ac:dyDescent="0.6"/>
  <cols>
    <col min="1" max="1" width="12.3125" bestFit="1" customWidth="1"/>
    <col min="3" max="3" width="9.6875" bestFit="1" customWidth="1"/>
    <col min="4" max="4" width="9.5" bestFit="1" customWidth="1"/>
  </cols>
  <sheetData>
    <row r="1" spans="1:5" ht="20.65" x14ac:dyDescent="0.6">
      <c r="A1" s="11" t="s">
        <v>161</v>
      </c>
      <c r="B1" s="11"/>
      <c r="C1" s="11"/>
      <c r="D1" s="11"/>
      <c r="E1" s="11"/>
    </row>
    <row r="3" spans="1:5" x14ac:dyDescent="0.6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6">
      <c r="A4" s="6" t="s">
        <v>165</v>
      </c>
      <c r="B4" s="6" t="s">
        <v>166</v>
      </c>
      <c r="C4" s="9">
        <v>356000</v>
      </c>
      <c r="D4" s="6" t="s">
        <v>167</v>
      </c>
      <c r="E4" s="6">
        <v>23</v>
      </c>
    </row>
    <row r="5" spans="1:5" x14ac:dyDescent="0.6">
      <c r="A5" s="6" t="s">
        <v>168</v>
      </c>
      <c r="B5" s="6" t="s">
        <v>169</v>
      </c>
      <c r="C5" s="9">
        <v>173000</v>
      </c>
      <c r="D5" s="6" t="s">
        <v>170</v>
      </c>
      <c r="E5" s="6">
        <v>12</v>
      </c>
    </row>
    <row r="6" spans="1:5" x14ac:dyDescent="0.6">
      <c r="A6" s="6" t="s">
        <v>171</v>
      </c>
      <c r="B6" s="6" t="s">
        <v>172</v>
      </c>
      <c r="C6" s="9">
        <v>498000</v>
      </c>
      <c r="D6" s="6" t="s">
        <v>173</v>
      </c>
      <c r="E6" s="6">
        <v>28</v>
      </c>
    </row>
    <row r="7" spans="1:5" x14ac:dyDescent="0.6">
      <c r="A7" s="6" t="s">
        <v>174</v>
      </c>
      <c r="B7" s="6" t="s">
        <v>175</v>
      </c>
      <c r="C7" s="9">
        <v>87000</v>
      </c>
      <c r="D7" s="6" t="s">
        <v>176</v>
      </c>
      <c r="E7" s="6">
        <v>18</v>
      </c>
    </row>
    <row r="8" spans="1:5" x14ac:dyDescent="0.6">
      <c r="A8" s="6" t="s">
        <v>168</v>
      </c>
      <c r="B8" s="6" t="s">
        <v>177</v>
      </c>
      <c r="C8" s="9">
        <v>1530000</v>
      </c>
      <c r="D8" s="6" t="s">
        <v>178</v>
      </c>
      <c r="E8" s="6">
        <v>95</v>
      </c>
    </row>
    <row r="9" spans="1:5" x14ac:dyDescent="0.6">
      <c r="A9" s="6" t="s">
        <v>171</v>
      </c>
      <c r="B9" s="6" t="s">
        <v>179</v>
      </c>
      <c r="C9" s="9">
        <v>1837000</v>
      </c>
      <c r="D9" s="6" t="s">
        <v>180</v>
      </c>
      <c r="E9" s="6">
        <v>78</v>
      </c>
    </row>
    <row r="10" spans="1:5" x14ac:dyDescent="0.6">
      <c r="A10" s="6" t="s">
        <v>174</v>
      </c>
      <c r="B10" s="6" t="s">
        <v>181</v>
      </c>
      <c r="C10" s="9">
        <v>732000</v>
      </c>
      <c r="D10" s="6" t="s">
        <v>182</v>
      </c>
      <c r="E10" s="6">
        <v>42</v>
      </c>
    </row>
    <row r="11" spans="1:5" x14ac:dyDescent="0.6">
      <c r="A11" s="6" t="s">
        <v>168</v>
      </c>
      <c r="B11" s="6" t="s">
        <v>183</v>
      </c>
      <c r="C11" s="9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선동 장</cp:lastModifiedBy>
  <dcterms:created xsi:type="dcterms:W3CDTF">2023-04-27T08:01:32Z</dcterms:created>
  <dcterms:modified xsi:type="dcterms:W3CDTF">2024-07-26T07:37:45Z</dcterms:modified>
</cp:coreProperties>
</file>