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CC72514C-5C9A-4B18-8AB5-8C934FA3FA77}" xr6:coauthVersionLast="47" xr6:coauthVersionMax="47" xr10:uidLastSave="{00000000-0000-0000-0000-000000000000}"/>
  <bookViews>
    <workbookView xWindow="-120" yWindow="-120" windowWidth="38640" windowHeight="21120" tabRatio="749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4" l="1"/>
  <c r="I15" i="4"/>
  <c r="I16" i="4"/>
  <c r="I17" i="4"/>
  <c r="I18" i="4"/>
  <c r="I19" i="4"/>
  <c r="I20" i="4"/>
  <c r="I13" i="4"/>
  <c r="L9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E23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H6" i="3" s="1"/>
  <c r="G6" i="3"/>
  <c r="F7" i="3"/>
  <c r="G7" i="3"/>
  <c r="F8" i="3"/>
  <c r="G8" i="3"/>
  <c r="F9" i="3"/>
  <c r="G9" i="3"/>
  <c r="H9" i="3" s="1"/>
  <c r="F10" i="3"/>
  <c r="G10" i="3"/>
  <c r="F11" i="3"/>
  <c r="H11" i="3" s="1"/>
  <c r="G11" i="3"/>
  <c r="F12" i="3"/>
  <c r="G12" i="3"/>
  <c r="H12" i="3" s="1"/>
  <c r="F13" i="3"/>
  <c r="G13" i="3"/>
  <c r="H13" i="3" s="1"/>
  <c r="G4" i="3"/>
  <c r="F4" i="3"/>
  <c r="H4" i="3" s="1"/>
  <c r="H8" i="3" l="1"/>
  <c r="H5" i="3"/>
  <c r="H7" i="3"/>
  <c r="H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3" authorId="0" shapeId="0" xr:uid="{4E6D549E-33C0-4A34-867A-E5AEE6E86389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<sst xmlns="http://schemas.openxmlformats.org/spreadsheetml/2006/main" count="455" uniqueCount="279">
  <si>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</si>
  <si>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</si>
  <si>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</si>
  <si>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</si>
  <si>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</si>
  <si>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</si>
  <si>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</si>
  <si>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</si>
  <si>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</si>
  <si>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</si>
  <si>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</si>
  <si>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</si>
  <si>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</si>
  <si>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</si>
  <si>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</si>
  <si>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</si>
  <si>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</si>
  <si>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</si>
  <si>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</si>
  <si>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</si>
  <si>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</si>
  <si>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</si>
  <si>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</si>
  <si>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</si>
  <si>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</si>
  <si>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</si>
  <si>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</si>
  <si>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</si>
  <si>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</si>
  <si>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</si>
  <si>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</si>
  <si>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</si>
  <si>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</si>
  <si>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</si>
  <si>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</si>
  <si>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</si>
  <si>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</si>
  <si>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</si>
  <si>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</si>
  <si>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</si>
  <si>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</si>
  <si>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</si>
  <si>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</si>
  <si>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</si>
  <si>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</si>
  <si>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</si>
  <si>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</si>
  <si>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</si>
  <si>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</si>
  <si>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</si>
  <si>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</si>
  <si>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</si>
  <si>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</si>
  <si>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</si>
  <si>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</si>
  <si>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</si>
  <si>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</si>
  <si>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</si>
  <si>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</si>
  <si>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</si>
  <si>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</si>
  <si>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</si>
  <si>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</si>
  <si>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</si>
  <si>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</si>
  <si>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</si>
  <si>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</si>
  <si>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</si>
  <si>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</si>
  <si>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</si>
  <si>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</si>
  <si>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</si>
  <si>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</si>
  <si>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</si>
  <si>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</si>
  <si>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</si>
  <si>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</si>
  <si>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</si>
  <si>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</si>
  <si>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</si>
  <si>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</si>
  <si>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</si>
  <si>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</si>
  <si>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</si>
  <si>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</si>
  <si>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</si>
  <si>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</si>
  <si>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</si>
  <si>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</si>
  <si>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</si>
  <si>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</si>
  <si>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</si>
  <si>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</si>
  <si>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</si>
  <si>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</si>
  <si>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</si>
  <si>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</si>
  <si>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</si>
  <si>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</si>
  <si>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</si>
  <si>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</si>
  <si>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</si>
  <si>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</si>
  <si>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</si>
  <si>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</si>
  <si>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</si>
  <si>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</si>
  <si>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</si>
  <si>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</si>
  <si>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</si>
  <si>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</si>
  <si>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</si>
  <si>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</si>
  <si>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</si>
  <si>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</si>
  <si>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</si>
  <si>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</si>
  <si>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</si>
  <si>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</si>
  <si>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</si>
  <si>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</si>
  <si>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</si>
  <si>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</si>
  <si>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</si>
  <si>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</si>
  <si>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</si>
  <si>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</si>
  <si>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</si>
  <si>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</si>
  <si>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</si>
  <si>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</si>
  <si>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</si>
  <si>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</si>
  <si>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</si>
  <si>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</si>
  <si>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</si>
  <si>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</si>
  <si>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</si>
  <si>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</si>
  <si>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</si>
  <si>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</si>
  <si>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</si>
  <si>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</si>
  <si>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</si>
  <si>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</si>
  <si>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</si>
  <si>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</si>
  <si>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</si>
  <si>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</si>
  <si>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</si>
  <si>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</si>
  <si>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</si>
  <si>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</si>
  <si>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</si>
  <si>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</si>
  <si>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</si>
  <si>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</si>
  <si>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</si>
  <si>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</si>
  <si>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</si>
  <si>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</si>
  <si>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</si>
  <si>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</si>
  <si>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</si>
  <si>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</si>
  <si>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</si>
  <si>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</si>
  <si>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</si>
  <si>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</si>
  <si>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</si>
  <si>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</si>
  <si>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</si>
  <si>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</si>
  <si>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</si>
  <si>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</si>
  <si>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</si>
  <si>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</si>
  <si>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</si>
  <si>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</si>
  <si>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</si>
  <si>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</si>
  <si>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</si>
  <si>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</si>
  <si>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</si>
  <si>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</si>
  <si>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</si>
  <si>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</si>
  <si>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</si>
  <si>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</si>
  <si>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</si>
  <si>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</si>
  <si>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</si>
  <si>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</si>
  <si>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</si>
  <si>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</si>
  <si>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</si>
  <si>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</si>
  <si>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</si>
  <si>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</si>
  <si>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</si>
  <si>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</si>
  <si>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</si>
  <si>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</si>
  <si>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</si>
  <si>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</si>
  <si>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</si>
  <si>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</si>
  <si>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</si>
  <si>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</si>
  <si>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</si>
  <si>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</si>
  <si>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</si>
  <si>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</si>
  <si>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</si>
  <si>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</si>
  <si>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</si>
  <si>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</si>
  <si>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</si>
  <si>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</si>
  <si>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</si>
  <si>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</si>
  <si>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</si>
  <si>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</si>
  <si>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</si>
  <si>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</si>
  <si>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</si>
  <si>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</si>
  <si>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</si>
  <si>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</si>
  <si>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</si>
  <si>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</si>
  <si>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</si>
  <si>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</si>
  <si>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</si>
  <si>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</si>
  <si>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</si>
  <si>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</si>
  <si>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</si>
  <si>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</si>
  <si>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</si>
  <si>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</si>
  <si>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</si>
  <si>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</si>
  <si>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</si>
  <si>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</si>
  <si>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</si>
  <si>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</si>
  <si>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</si>
  <si>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</si>
  <si>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</si>
  <si>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</si>
  <si>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</si>
  <si>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</si>
  <si>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</si>
  <si>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</si>
  <si>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</si>
  <si>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</si>
  <si>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</si>
  <si>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</si>
  <si>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</si>
  <si>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</si>
  <si>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r>
      <rPr>
        <b/>
        <u val="double"/>
        <sz val="18"/>
        <color theme="1"/>
        <rFont val="Segoe UI Symbol"/>
        <family val="3"/>
      </rPr>
      <t>★</t>
    </r>
    <r>
      <rPr>
        <b/>
        <u val="double"/>
        <sz val="18"/>
        <color theme="1"/>
        <rFont val="맑은고딕"/>
        <family val="3"/>
        <charset val="129"/>
      </rPr>
      <t>인사명부</t>
    </r>
    <r>
      <rPr>
        <b/>
        <u val="double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</si>
  <si>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</si>
  <si>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&gt;=10000</t>
    <phoneticPr fontId="1" type="noConversion"/>
  </si>
  <si>
    <t>&gt;=50000</t>
    <phoneticPr fontId="1" type="noConversion"/>
  </si>
  <si>
    <t>&lt;=80000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</si>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</sst>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9" formatCode="m\/d\(aaa\)"/>
    <numFmt numFmtId="180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8"/>
      <color theme="1"/>
      <name val="맑은고딕"/>
      <family val="3"/>
      <charset val="129"/>
    </font>
    <font>
      <b/>
      <u val="double"/>
      <sz val="18"/>
      <color theme="1"/>
      <name val="Segoe UI Symbo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180" fontId="0" fillId="0" borderId="0" xfId="0" pivotButton="1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0"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62-400B-B56C-E39BA9F102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14</xdr:row>
          <xdr:rowOff>9525</xdr:rowOff>
        </xdr:from>
        <xdr:to>
          <xdr:col>3</xdr:col>
          <xdr:colOff>666750</xdr:colOff>
          <xdr:row>15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19050</xdr:rowOff>
    </xdr:from>
    <xdr:to>
      <xdr:col>6</xdr:col>
      <xdr:colOff>657225</xdr:colOff>
      <xdr:row>15</xdr:row>
      <xdr:rowOff>190500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FA37259B-6644-D244-5D00-957EB848E25D}"/>
            </a:ext>
          </a:extLst>
        </xdr:cNvPr>
        <xdr:cNvSpPr/>
      </xdr:nvSpPr>
      <xdr:spPr>
        <a:xfrm>
          <a:off x="2914650" y="3000375"/>
          <a:ext cx="2028825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51.751593981484" createdVersion="8" refreshedVersion="8" minRefreshableVersion="3" recordCount="12" xr:uid="{0E5FF4BD-778D-40DC-9ADF-3FD1752DFD1E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FD3972-C085-45D3-B3C9-FFC4C135B4F4}" name="피벗 테이블2" cacheId="8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formats count="10">
    <format dxfId="9">
      <pivotArea outline="0" collapsedLevelsAreSubtotals="1" fieldPosition="0"/>
    </format>
    <format dxfId="8">
      <pivotArea field="-2" type="button" dataOnly="0" labelOnly="1" outline="0" axis="axisRow" fieldPosition="1"/>
    </format>
    <format dxfId="7">
      <pivotArea dataOnly="0" labelOnly="1" outline="0" fieldPosition="0">
        <references count="1">
          <reference field="1" count="1">
            <x v="0"/>
          </reference>
        </references>
      </pivotArea>
    </format>
    <format dxfId="6">
      <pivotArea dataOnly="0" labelOnly="1" outline="0" fieldPosition="0">
        <references count="1">
          <reference field="1" count="1">
            <x v="1"/>
          </reference>
        </references>
      </pivotArea>
    </format>
    <format dxfId="5">
      <pivotArea dataOnly="0" labelOnly="1" outline="0" fieldPosition="0">
        <references count="1">
          <reference field="1" count="1">
            <x v="2"/>
          </reference>
        </references>
      </pivotArea>
    </format>
    <format dxfId="4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6.5"/>
  <cols>
    <col min="1" max="1" width="11.12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255</v>
      </c>
      <c r="F3" s="1" t="s">
        <v>256</v>
      </c>
    </row>
    <row r="4" spans="1:6">
      <c r="A4" s="2">
        <v>45940</v>
      </c>
      <c r="B4" s="1" t="s">
        <v>180</v>
      </c>
      <c r="C4" s="3">
        <v>1240</v>
      </c>
      <c r="D4" s="1" t="s">
        <v>249</v>
      </c>
      <c r="E4" s="1">
        <v>10</v>
      </c>
      <c r="F4" s="1" t="s">
        <v>257</v>
      </c>
    </row>
    <row r="5" spans="1:6">
      <c r="A5" s="2">
        <v>45941</v>
      </c>
      <c r="B5" s="1" t="s">
        <v>180</v>
      </c>
      <c r="C5" s="3">
        <v>2450</v>
      </c>
      <c r="D5" s="1" t="s">
        <v>250</v>
      </c>
      <c r="E5" s="1">
        <v>20</v>
      </c>
      <c r="F5" s="1" t="s">
        <v>258</v>
      </c>
    </row>
    <row r="6" spans="1:6">
      <c r="A6" s="2">
        <v>45942</v>
      </c>
      <c r="B6" s="1" t="s">
        <v>180</v>
      </c>
      <c r="C6" s="3">
        <v>1400</v>
      </c>
      <c r="D6" s="1" t="s">
        <v>251</v>
      </c>
      <c r="E6" s="1">
        <v>35</v>
      </c>
      <c r="F6" s="1" t="s">
        <v>259</v>
      </c>
    </row>
    <row r="7" spans="1:6">
      <c r="A7" s="2">
        <v>45956</v>
      </c>
      <c r="B7" s="1" t="s">
        <v>1</v>
      </c>
      <c r="C7" s="3">
        <v>2300</v>
      </c>
      <c r="D7" s="1" t="s">
        <v>252</v>
      </c>
      <c r="E7" s="1">
        <v>5</v>
      </c>
      <c r="F7" s="1" t="s">
        <v>260</v>
      </c>
    </row>
    <row r="8" spans="1:6">
      <c r="A8" s="2">
        <v>45957</v>
      </c>
      <c r="B8" s="1" t="s">
        <v>1</v>
      </c>
      <c r="C8" s="3">
        <v>1500</v>
      </c>
      <c r="D8" s="1" t="s">
        <v>253</v>
      </c>
      <c r="E8" s="1">
        <v>11</v>
      </c>
      <c r="F8" s="1" t="s">
        <v>260</v>
      </c>
    </row>
    <row r="9" spans="1:6">
      <c r="A9" s="2">
        <v>45958</v>
      </c>
      <c r="B9" s="1" t="s">
        <v>3</v>
      </c>
      <c r="C9" s="3">
        <v>1670</v>
      </c>
      <c r="D9" s="1" t="s">
        <v>254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A3" sqref="A3:F16"/>
    </sheetView>
  </sheetViews>
  <sheetFormatPr defaultRowHeight="16.5"/>
  <cols>
    <col min="1" max="1" width="10.75" bestFit="1" customWidth="1"/>
    <col min="6" max="6" width="12.375" bestFit="1" customWidth="1"/>
  </cols>
  <sheetData>
    <row r="1" spans="1:6" ht="26.25">
      <c r="A1" s="17" t="s">
        <v>261</v>
      </c>
      <c r="B1" s="17"/>
      <c r="C1" s="17"/>
      <c r="D1" s="17"/>
      <c r="E1" s="17"/>
      <c r="F1" s="17"/>
    </row>
    <row r="2" spans="1:6" ht="20.100000000000001" customHeight="1">
      <c r="E2" s="1" t="s">
        <v>243</v>
      </c>
      <c r="F2" s="18">
        <v>45893</v>
      </c>
    </row>
    <row r="3" spans="1:6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B7" sqref="B7"/>
    </sheetView>
  </sheetViews>
  <sheetFormatPr defaultRowHeight="16.5"/>
  <cols>
    <col min="2" max="2" width="10.375" bestFit="1" customWidth="1"/>
  </cols>
  <sheetData>
    <row r="1" spans="1:8" ht="20.25">
      <c r="A1" s="14" t="s">
        <v>100</v>
      </c>
      <c r="B1" s="14"/>
      <c r="C1" s="14"/>
      <c r="D1" s="14"/>
      <c r="E1" s="14"/>
      <c r="F1" s="14"/>
      <c r="G1" s="14"/>
      <c r="H1" s="14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20" t="s">
        <v>262</v>
      </c>
      <c r="B16" s="20" t="s">
        <v>262</v>
      </c>
      <c r="C16" s="20" t="s">
        <v>240</v>
      </c>
    </row>
    <row r="17" spans="1:8">
      <c r="A17" s="20" t="s">
        <v>264</v>
      </c>
      <c r="B17" s="20" t="s">
        <v>265</v>
      </c>
      <c r="C17" s="20" t="s">
        <v>263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D32" sqref="D32"/>
    </sheetView>
  </sheetViews>
  <sheetFormatPr defaultRowHeight="16.5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42818</v>
      </c>
      <c r="D4" s="6"/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44153</v>
      </c>
      <c r="D5" s="6"/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40672</v>
      </c>
      <c r="D6" s="6"/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>
      <c r="A7" s="6" t="s">
        <v>16</v>
      </c>
      <c r="B7" s="6" t="s">
        <v>15</v>
      </c>
      <c r="C7" s="7">
        <v>41934</v>
      </c>
      <c r="D7" s="6"/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43623</v>
      </c>
      <c r="D8" s="6"/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44442</v>
      </c>
      <c r="D9" s="6"/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6"/>
      <c r="F13" s="6" t="s">
        <v>43</v>
      </c>
      <c r="G13" s="6" t="s">
        <v>44</v>
      </c>
      <c r="H13" s="6">
        <v>45</v>
      </c>
      <c r="I13" s="10">
        <f>VLOOKUP(RIGHT(F13,1),$F$24:$H$28,3,FALSE)*H13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0">VLOOKUP(RIGHT(F14,1),$F$24:$H$28,3,FALSE)*H14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0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0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0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 t="shared" si="0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0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0"/>
        <v>90000</v>
      </c>
    </row>
    <row r="22" spans="1:9">
      <c r="A22" s="4" t="s">
        <v>56</v>
      </c>
      <c r="B22" s="5" t="s">
        <v>57</v>
      </c>
      <c r="F22" s="16" t="s">
        <v>71</v>
      </c>
      <c r="G22" s="16"/>
      <c r="H22" s="16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15" t="s">
        <v>70</v>
      </c>
      <c r="B32" s="15"/>
      <c r="C32" s="15"/>
      <c r="D32" s="11"/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B8" sqref="B8"/>
    </sheetView>
  </sheetViews>
  <sheetFormatPr defaultRowHeight="16.5" outlineLevelRow="3"/>
  <sheetData>
    <row r="1" spans="1:6" ht="20.25">
      <c r="A1" s="14" t="s">
        <v>117</v>
      </c>
      <c r="B1" s="14"/>
      <c r="C1" s="14"/>
      <c r="D1" s="14"/>
      <c r="E1" s="14"/>
      <c r="F1" s="14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21" t="s">
        <v>270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21" t="s">
        <v>266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21" t="s">
        <v>271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21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22"/>
      <c r="B20" s="22"/>
      <c r="C20" s="22"/>
      <c r="D20" s="24" t="s">
        <v>272</v>
      </c>
      <c r="E20" s="23">
        <f>SUBTOTAL(5,E16:E19)</f>
        <v>32560</v>
      </c>
      <c r="F20" s="23">
        <f>SUBTOTAL(5,F16:F19)</f>
        <v>32660</v>
      </c>
    </row>
    <row r="21" spans="1:6" outlineLevel="1">
      <c r="A21" s="22"/>
      <c r="B21" s="22"/>
      <c r="C21" s="22"/>
      <c r="D21" s="24" t="s">
        <v>268</v>
      </c>
      <c r="E21" s="23">
        <f>SUBTOTAL(9,E16:E19)</f>
        <v>218740</v>
      </c>
      <c r="F21" s="23">
        <f>SUBTOTAL(9,F16:F19)</f>
        <v>221140</v>
      </c>
    </row>
    <row r="22" spans="1:6">
      <c r="A22" s="22"/>
      <c r="B22" s="22"/>
      <c r="C22" s="22"/>
      <c r="D22" s="24" t="s">
        <v>273</v>
      </c>
      <c r="E22" s="23">
        <f>SUBTOTAL(5,E4:E19)</f>
        <v>12500</v>
      </c>
      <c r="F22" s="23">
        <f>SUBTOTAL(5,F4:F19)</f>
        <v>21000</v>
      </c>
    </row>
    <row r="23" spans="1:6">
      <c r="A23" s="22"/>
      <c r="B23" s="22"/>
      <c r="C23" s="22"/>
      <c r="D23" s="24" t="s">
        <v>269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30"/>
  <sheetViews>
    <sheetView workbookViewId="0">
      <selection activeCell="I43" sqref="I43"/>
    </sheetView>
  </sheetViews>
  <sheetFormatPr defaultRowHeight="16.5"/>
  <cols>
    <col min="1" max="1" width="20.125" bestFit="1" customWidth="1"/>
    <col min="2" max="2" width="14.875" bestFit="1" customWidth="1"/>
    <col min="3" max="7" width="10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>
      <c r="A1" s="14" t="s">
        <v>133</v>
      </c>
      <c r="B1" s="14"/>
      <c r="C1" s="14"/>
      <c r="D1" s="14"/>
      <c r="E1" s="14"/>
      <c r="F1" s="14"/>
      <c r="G1" s="14"/>
      <c r="H1" s="14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25" t="s">
        <v>22</v>
      </c>
      <c r="B17" t="s">
        <v>274</v>
      </c>
    </row>
    <row r="19" spans="1:7">
      <c r="C19" s="25" t="s">
        <v>135</v>
      </c>
    </row>
    <row r="20" spans="1:7">
      <c r="A20" s="25" t="s">
        <v>80</v>
      </c>
      <c r="B20" s="27" t="s">
        <v>277</v>
      </c>
      <c r="C20" s="26" t="s">
        <v>109</v>
      </c>
      <c r="D20" s="26" t="s">
        <v>89</v>
      </c>
      <c r="E20" s="26" t="s">
        <v>107</v>
      </c>
      <c r="F20" s="26" t="s">
        <v>94</v>
      </c>
      <c r="G20" s="26" t="s">
        <v>269</v>
      </c>
    </row>
    <row r="21" spans="1:7">
      <c r="A21" t="s">
        <v>18</v>
      </c>
      <c r="B21" s="26"/>
      <c r="C21" s="26"/>
      <c r="D21" s="26"/>
      <c r="E21" s="26"/>
      <c r="F21" s="26"/>
      <c r="G21" s="26"/>
    </row>
    <row r="22" spans="1:7">
      <c r="B22" s="26" t="s">
        <v>275</v>
      </c>
      <c r="C22" s="26">
        <v>3800000</v>
      </c>
      <c r="D22" s="26">
        <v>3200000</v>
      </c>
      <c r="E22" s="26">
        <v>4650000</v>
      </c>
      <c r="F22" s="26">
        <v>2650000</v>
      </c>
      <c r="G22" s="26">
        <v>3575000</v>
      </c>
    </row>
    <row r="23" spans="1:7">
      <c r="B23" s="26" t="s">
        <v>276</v>
      </c>
      <c r="C23" s="26">
        <v>4750000</v>
      </c>
      <c r="D23" s="26">
        <v>3840000</v>
      </c>
      <c r="E23" s="26">
        <v>6045000</v>
      </c>
      <c r="F23" s="26">
        <v>3100500</v>
      </c>
      <c r="G23" s="26">
        <v>3100500</v>
      </c>
    </row>
    <row r="24" spans="1:7">
      <c r="A24" t="s">
        <v>144</v>
      </c>
      <c r="B24" s="26"/>
      <c r="C24" s="26"/>
      <c r="D24" s="26"/>
      <c r="E24" s="26"/>
      <c r="F24" s="26"/>
      <c r="G24" s="26"/>
    </row>
    <row r="25" spans="1:7">
      <c r="B25" s="26" t="s">
        <v>275</v>
      </c>
      <c r="C25" s="26">
        <v>3800000</v>
      </c>
      <c r="D25" s="26">
        <v>3200000</v>
      </c>
      <c r="E25" s="26">
        <v>4650000</v>
      </c>
      <c r="F25" s="26">
        <v>2650000</v>
      </c>
      <c r="G25" s="26">
        <v>3575000</v>
      </c>
    </row>
    <row r="26" spans="1:7">
      <c r="B26" s="26" t="s">
        <v>276</v>
      </c>
      <c r="C26" s="26">
        <v>4750000</v>
      </c>
      <c r="D26" s="26">
        <v>3840000</v>
      </c>
      <c r="E26" s="26">
        <v>6045000</v>
      </c>
      <c r="F26" s="26">
        <v>3100500</v>
      </c>
      <c r="G26" s="26">
        <v>3100500</v>
      </c>
    </row>
    <row r="27" spans="1:7">
      <c r="A27" t="s">
        <v>141</v>
      </c>
      <c r="B27" s="26"/>
      <c r="C27" s="26"/>
      <c r="D27" s="26"/>
      <c r="E27" s="26"/>
      <c r="F27" s="26"/>
      <c r="G27" s="26"/>
    </row>
    <row r="28" spans="1:7">
      <c r="B28" s="26" t="s">
        <v>275</v>
      </c>
      <c r="C28" s="26">
        <v>3800000</v>
      </c>
      <c r="D28" s="26">
        <v>3200000</v>
      </c>
      <c r="E28" s="26">
        <v>4650000</v>
      </c>
      <c r="F28" s="26">
        <v>2650000</v>
      </c>
      <c r="G28" s="26">
        <v>3575000</v>
      </c>
    </row>
    <row r="29" spans="1:7">
      <c r="B29" s="26" t="s">
        <v>276</v>
      </c>
      <c r="C29" s="26">
        <v>4750000</v>
      </c>
      <c r="D29" s="26">
        <v>3840000</v>
      </c>
      <c r="E29" s="26">
        <v>6045000</v>
      </c>
      <c r="F29" s="26">
        <v>3100500</v>
      </c>
      <c r="G29" s="26">
        <v>3100500</v>
      </c>
    </row>
    <row r="30" spans="1:7">
      <c r="B30" s="26"/>
      <c r="C30" s="26"/>
      <c r="D30" s="26"/>
      <c r="E30" s="26"/>
      <c r="F30" s="26"/>
      <c r="G30" s="26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F39" sqref="F39"/>
    </sheetView>
  </sheetViews>
  <sheetFormatPr defaultRowHeight="16.5"/>
  <cols>
    <col min="2" max="2" width="11" bestFit="1" customWidth="1"/>
    <col min="3" max="3" width="9.25" bestFit="1" customWidth="1"/>
    <col min="7" max="7" width="9.125" customWidth="1"/>
  </cols>
  <sheetData>
    <row r="1" spans="1:7" ht="20.25">
      <c r="A1" s="14" t="s">
        <v>153</v>
      </c>
      <c r="B1" s="14"/>
      <c r="C1" s="14"/>
      <c r="D1" s="14"/>
      <c r="E1" s="14"/>
      <c r="F1" s="14"/>
      <c r="G1" s="14"/>
    </row>
    <row r="3" spans="1:7">
      <c r="A3" s="28" t="s">
        <v>154</v>
      </c>
      <c r="B3" s="29" t="s">
        <v>40</v>
      </c>
      <c r="C3" s="29" t="s">
        <v>155</v>
      </c>
      <c r="D3" s="29" t="s">
        <v>156</v>
      </c>
      <c r="E3" s="29" t="s">
        <v>60</v>
      </c>
      <c r="F3" s="29" t="s">
        <v>157</v>
      </c>
      <c r="G3" s="29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9525</xdr:colOff>
                    <xdr:row>14</xdr:row>
                    <xdr:rowOff>9525</xdr:rowOff>
                  </from>
                  <to>
                    <xdr:col>3</xdr:col>
                    <xdr:colOff>666750</xdr:colOff>
                    <xdr:row>15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workbookViewId="0">
      <selection activeCell="R21" sqref="R21"/>
    </sheetView>
  </sheetViews>
  <sheetFormatPr defaultRowHeight="16.5"/>
  <sheetData>
    <row r="1" spans="1:7" ht="20.25">
      <c r="A1" s="14" t="s">
        <v>188</v>
      </c>
      <c r="B1" s="14"/>
      <c r="C1" s="14"/>
      <c r="D1" s="14"/>
      <c r="E1" s="14"/>
      <c r="F1" s="14"/>
      <c r="G1" s="14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. .</cp:lastModifiedBy>
  <dcterms:created xsi:type="dcterms:W3CDTF">2023-04-27T08:01:32Z</dcterms:created>
  <dcterms:modified xsi:type="dcterms:W3CDTF">2026-01-29T09:20:05Z</dcterms:modified>
</cp:coreProperties>
</file>