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dogja\OneDrive\바탕 화면\2026_컴활2급실기_기본서\04 실전모의고사\"/>
    </mc:Choice>
  </mc:AlternateContent>
  <xr:revisionPtr revIDLastSave="0" documentId="13_ncr:1_{3884A589-A5BA-4FE9-8B50-973A1E86F533}" xr6:coauthVersionLast="47" xr6:coauthVersionMax="47" xr10:uidLastSave="{00000000-0000-0000-0000-000000000000}"/>
  <bookViews>
    <workbookView xWindow="-98" yWindow="-98" windowWidth="21795" windowHeight="12975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1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G5" i="7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F8" i="5"/>
  <c r="E8" i="5"/>
  <c r="F21" i="5"/>
  <c r="E21" i="5"/>
  <c r="F15" i="5"/>
  <c r="E15" i="5"/>
  <c r="F9" i="5"/>
  <c r="F23" i="5" s="1"/>
  <c r="E9" i="5"/>
  <c r="E23" i="5" s="1"/>
  <c r="D32" i="4"/>
  <c r="I14" i="4"/>
  <c r="I15" i="4"/>
  <c r="I16" i="4"/>
  <c r="I17" i="4"/>
  <c r="I18" i="4"/>
  <c r="I19" i="4"/>
  <c r="I20" i="4"/>
  <c r="I13" i="4"/>
  <c r="L9" i="4"/>
  <c r="D8" i="4"/>
  <c r="D9" i="4"/>
  <c r="D4" i="4"/>
  <c r="D5" i="4"/>
  <c r="D6" i="4"/>
  <c r="D7" i="4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H5" i="6" s="1"/>
  <c r="G6" i="6"/>
  <c r="H6" i="6" s="1"/>
  <c r="G7" i="6"/>
  <c r="H7" i="6" s="1"/>
  <c r="G8" i="6"/>
  <c r="H8" i="6" s="1"/>
  <c r="G9" i="6"/>
  <c r="H9" i="6" s="1"/>
  <c r="G10" i="6"/>
  <c r="H10" i="6" s="1"/>
  <c r="G11" i="6"/>
  <c r="H11" i="6" s="1"/>
  <c r="G12" i="6"/>
  <c r="H12" i="6" s="1"/>
  <c r="G13" i="6"/>
  <c r="H13" i="6" s="1"/>
  <c r="G14" i="6"/>
  <c r="H14" i="6" s="1"/>
  <c r="G15" i="6"/>
  <c r="H15" i="6" s="1"/>
  <c r="G4" i="6"/>
  <c r="H4" i="6" s="1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김예은</author>
  </authors>
  <commentList>
    <comment ref="E3" authorId="0" shapeId="0" xr:uid="{FDC3BB0F-BE6C-44E0-B4DA-E3A0993FA2CF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<sst xmlns="http://schemas.openxmlformats.org/spreadsheetml/2006/main" count="455" uniqueCount="279">
  <si>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</si>
  <si>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</si>
  <si>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</si>
  <si>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</si>
  <si>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</si>
  <si>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</si>
  <si>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</si>
  <si>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</si>
  <si>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</si>
  <si>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</si>
  <si>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</si>
  <si>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</si>
  <si>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</si>
  <si>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</si>
  <si>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</si>
  <si>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</si>
  <si>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</si>
  <si>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</si>
  <si>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</si>
  <si>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</si>
  <si>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</si>
  <si>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</si>
  <si>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</si>
  <si>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</si>
  <si>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</si>
  <si>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</si>
  <si>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</si>
  <si>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</si>
  <si>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</si>
  <si>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</si>
  <si>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</si>
  <si>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</si>
  <si>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</si>
  <si>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</si>
  <si>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</si>
  <si>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</si>
  <si>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</si>
  <si>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</si>
  <si>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</si>
  <si>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</si>
  <si>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</si>
  <si>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</si>
  <si>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</si>
  <si>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</si>
  <si>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</si>
  <si>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</si>
  <si>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</si>
  <si>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</si>
  <si>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</si>
  <si>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</si>
  <si>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</si>
  <si>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</si>
  <si>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</si>
  <si>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</si>
  <si>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</si>
  <si>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</si>
  <si>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</si>
  <si>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</si>
  <si>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</si>
  <si>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</si>
  <si>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</si>
  <si>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</si>
  <si>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</si>
  <si>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</si>
  <si>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</si>
  <si>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</si>
  <si>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</si>
  <si>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</si>
  <si>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</si>
  <si>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</si>
  <si>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</si>
  <si>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</si>
  <si>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</si>
  <si>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</si>
  <si>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</si>
  <si>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</si>
  <si>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</si>
  <si>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</si>
  <si>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</si>
  <si>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</si>
  <si>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</si>
  <si>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</si>
  <si>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</si>
  <si>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</si>
  <si>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</si>
  <si>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</si>
  <si>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</si>
  <si>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</si>
  <si>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</si>
  <si>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</si>
  <si>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</si>
  <si>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</si>
  <si>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</si>
  <si>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</si>
  <si>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</si>
  <si>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</si>
  <si>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</si>
  <si>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</si>
  <si>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</si>
  <si>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</si>
  <si>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</si>
  <si>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</si>
  <si>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</si>
  <si>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</si>
  <si>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</si>
  <si>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</si>
  <si>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</si>
  <si>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</si>
  <si>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</si>
  <si>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</si>
  <si>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</si>
  <si>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</si>
  <si>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</si>
  <si>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</si>
  <si>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</si>
  <si>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</si>
  <si>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</si>
  <si>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</si>
  <si>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</si>
  <si>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</si>
  <si>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</si>
  <si>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</si>
  <si>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</si>
  <si>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</si>
  <si>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</si>
  <si>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</si>
  <si>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</si>
  <si>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</si>
  <si>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</si>
  <si>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</si>
  <si>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</si>
  <si>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</si>
  <si>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</si>
  <si>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</si>
  <si>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</si>
  <si>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</si>
  <si>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</si>
  <si>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</si>
  <si>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</si>
  <si>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</si>
  <si>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</si>
  <si>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</si>
  <si>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</si>
  <si>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</si>
  <si>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</si>
  <si>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</si>
  <si>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</si>
  <si>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</si>
  <si>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</si>
  <si>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</si>
  <si>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</si>
  <si>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</si>
  <si>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</si>
  <si>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</si>
  <si>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</si>
  <si>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</si>
  <si>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</si>
  <si>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</si>
  <si>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</si>
  <si>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</si>
  <si>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</si>
  <si>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</si>
  <si>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</si>
  <si>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</si>
  <si>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</si>
  <si>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</si>
  <si>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</si>
  <si>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</si>
  <si>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</si>
  <si>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</si>
  <si>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</si>
  <si>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</si>
  <si>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</si>
  <si>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</si>
  <si>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</si>
  <si>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</si>
  <si>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</si>
  <si>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</si>
  <si>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</si>
  <si>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</si>
  <si>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</si>
  <si>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</si>
  <si>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</si>
  <si>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</si>
  <si>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</si>
  <si>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</si>
  <si>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</si>
  <si>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</si>
  <si>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</si>
  <si>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</si>
  <si>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</si>
  <si>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</si>
  <si>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</si>
  <si>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</si>
  <si>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</si>
  <si>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</si>
  <si>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</si>
  <si>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</si>
  <si>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</si>
  <si>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</si>
  <si>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</si>
  <si>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</si>
  <si>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</si>
  <si>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</si>
  <si>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</si>
  <si>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</si>
  <si>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</si>
  <si>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</si>
  <si>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</si>
  <si>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</si>
  <si>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</si>
  <si>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</si>
  <si>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</si>
  <si>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</si>
  <si>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</si>
  <si>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</si>
  <si>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</si>
  <si>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</si>
  <si>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</si>
  <si>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</si>
  <si>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</si>
  <si>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</si>
  <si>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</si>
  <si>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</si>
  <si>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</si>
  <si>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</si>
  <si>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</si>
  <si>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</si>
  <si>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</si>
  <si>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</si>
  <si>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</si>
  <si>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</si>
  <si>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</si>
  <si>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</si>
  <si>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</si>
  <si>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</si>
  <si>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</si>
  <si>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</si>
  <si>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</si>
  <si>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</si>
  <si>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</si>
  <si>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</si>
  <si>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</si>
  <si>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</si>
  <si>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</si>
  <si>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</si>
  <si>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</si>
  <si>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</si>
  <si>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</si>
  <si>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</si>
  <si>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</si>
  <si>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</si>
  <si>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</si>
  <si>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</si>
  <si>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</si>
  <si>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</si>
  <si>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</si>
  <si>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</si>
  <si>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</si>
  <si>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</si>
  <si>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</si>
  <si>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</si>
  <si>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</si>
  <si>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</si>
  <si>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</si>
  <si>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</si>
  <si>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</si>
  <si>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</si>
  <si>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</si>
  <si>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</si>
  <si>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</si>
  <si>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</si>
  <si>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</si>
  <si>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</si>
  <si>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</si>
  <si>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</si>
  <si>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</si>
  <si>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Post-ad</t>
    <phoneticPr fontId="1" type="noConversion"/>
  </si>
  <si>
    <t>★인사명부★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</si>
</sst>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80" formatCode="#,##0_);[Red]\(#,##0\)"/>
    <numFmt numFmtId="181" formatCode="m\/d\(aaa\)"/>
    <numFmt numFmtId="183" formatCode="0.0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180" fontId="0" fillId="0" borderId="0" xfId="0" pivotButton="1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20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1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79"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  <dxf>
      <numFmt numFmtId="180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67E-4189-BBE4-AC8C7F62F03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67E-4189-BBE4-AC8C7F62F03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67E-4189-BBE4-AC8C7F62F03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67E-4189-BBE4-AC8C7F62F03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7E-4189-BBE4-AC8C7F62F03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7E-4189-BBE4-AC8C7F62F03F}"/>
                </c:ext>
              </c:extLst>
            </c:dLbl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7E-4189-BBE4-AC8C7F62F0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7E-4189-BBE4-AC8C7F62F03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7E-4189-BBE4-AC8C7F62F03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7E-4189-BBE4-AC8C7F62F03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7E-4189-BBE4-AC8C7F62F03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7E-4189-BBE4-AC8C7F62F03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7E-4189-BBE4-AC8C7F62F03F}"/>
                </c:ext>
              </c:extLst>
            </c:dLbl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7E-4189-BBE4-AC8C7F62F0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C351AC30-EFA0-3672-BE32-491FF11DD6AD}"/>
            </a:ext>
          </a:extLst>
        </xdr:cNvPr>
        <xdr:cNvSpPr/>
      </xdr:nvSpPr>
      <xdr:spPr>
        <a:xfrm>
          <a:off x="2914650" y="3048000"/>
          <a:ext cx="2062163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예은" refreshedDate="45954.530409722225" createdVersion="8" refreshedVersion="8" minRefreshableVersion="3" recordCount="12" xr:uid="{665E4D94-526C-41DD-9B5B-06B845298072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4317BE-EC10-4EF1-AD9F-E35A8AB2BAB5}" name="피벗 테이블3" cacheId="15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 sortType="ascending">
      <items count="4">
        <item x="0"/>
        <item x="1"/>
        <item x="2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41"/>
    <dataField name="최소 : 총급여액" fld="7" subtotal="min" baseField="1" baseItem="0" numFmtId="41"/>
  </dataFields>
  <formats count="9">
    <format dxfId="18">
      <pivotArea outline="0" collapsedLevelsAreSubtotals="1" fieldPosition="0"/>
    </format>
    <format dxfId="19">
      <pivotArea field="1" type="button" dataOnly="0" labelOnly="1" outline="0" axis="axisRow" fieldPosition="0"/>
    </format>
    <format dxfId="20">
      <pivotArea field="-2" type="button" dataOnly="0" labelOnly="1" outline="0" axis="axisRow" fieldPosition="1"/>
    </format>
    <format dxfId="21">
      <pivotArea dataOnly="0" labelOnly="1" outline="0" fieldPosition="0">
        <references count="1">
          <reference field="1" count="0"/>
        </references>
      </pivotArea>
    </format>
    <format dxfId="2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2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24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25">
      <pivotArea dataOnly="0" labelOnly="1" outline="0" fieldPosition="0">
        <references count="1">
          <reference field="2" count="0"/>
        </references>
      </pivotArea>
    </format>
    <format dxfId="2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C22" sqref="C22"/>
    </sheetView>
  </sheetViews>
  <sheetFormatPr defaultRowHeight="16.899999999999999" x14ac:dyDescent="0.6"/>
  <cols>
    <col min="1" max="1" width="10.75" bestFit="1" customWidth="1"/>
    <col min="4" max="4" width="9" bestFit="1" customWidth="1"/>
  </cols>
  <sheetData>
    <row r="1" spans="1:6" x14ac:dyDescent="0.6">
      <c r="A1" t="s">
        <v>2</v>
      </c>
    </row>
    <row r="3" spans="1:6" x14ac:dyDescent="0.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6">
      <c r="A4" s="2">
        <v>45940</v>
      </c>
      <c r="B4" s="1" t="s">
        <v>180</v>
      </c>
      <c r="C4" s="3">
        <v>1240</v>
      </c>
      <c r="D4" s="1" t="s">
        <v>255</v>
      </c>
      <c r="E4" s="1">
        <v>10</v>
      </c>
      <c r="F4" s="1" t="s">
        <v>251</v>
      </c>
    </row>
    <row r="5" spans="1:6" x14ac:dyDescent="0.6">
      <c r="A5" s="2">
        <v>45941</v>
      </c>
      <c r="B5" s="1" t="s">
        <v>180</v>
      </c>
      <c r="C5" s="3">
        <v>2450</v>
      </c>
      <c r="D5" s="1" t="s">
        <v>256</v>
      </c>
      <c r="E5" s="1">
        <v>20</v>
      </c>
      <c r="F5" s="1" t="s">
        <v>252</v>
      </c>
    </row>
    <row r="6" spans="1:6" x14ac:dyDescent="0.6">
      <c r="A6" s="2">
        <v>45942</v>
      </c>
      <c r="B6" s="1" t="s">
        <v>180</v>
      </c>
      <c r="C6" s="3">
        <v>1400</v>
      </c>
      <c r="D6" s="1" t="s">
        <v>257</v>
      </c>
      <c r="E6" s="1">
        <v>35</v>
      </c>
      <c r="F6" s="1" t="s">
        <v>253</v>
      </c>
    </row>
    <row r="7" spans="1:6" x14ac:dyDescent="0.6">
      <c r="A7" s="2">
        <v>45956</v>
      </c>
      <c r="B7" s="1" t="s">
        <v>1</v>
      </c>
      <c r="C7" s="3">
        <v>2300</v>
      </c>
      <c r="D7" s="1" t="s">
        <v>258</v>
      </c>
      <c r="E7" s="1">
        <v>5</v>
      </c>
      <c r="F7" s="1" t="s">
        <v>254</v>
      </c>
    </row>
    <row r="8" spans="1:6" x14ac:dyDescent="0.6">
      <c r="A8" s="2">
        <v>45957</v>
      </c>
      <c r="B8" s="1" t="s">
        <v>1</v>
      </c>
      <c r="C8" s="3">
        <v>1500</v>
      </c>
      <c r="D8" s="1" t="s">
        <v>259</v>
      </c>
      <c r="E8" s="1">
        <v>11</v>
      </c>
      <c r="F8" s="1" t="s">
        <v>254</v>
      </c>
    </row>
    <row r="9" spans="1:6" x14ac:dyDescent="0.6">
      <c r="A9" s="2">
        <v>45958</v>
      </c>
      <c r="B9" s="1" t="s">
        <v>3</v>
      </c>
      <c r="C9" s="3">
        <v>1670</v>
      </c>
      <c r="D9" s="1" t="s">
        <v>277</v>
      </c>
      <c r="E9" s="1">
        <v>30</v>
      </c>
      <c r="F9" s="1" t="s">
        <v>251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sqref="A1:F1"/>
    </sheetView>
  </sheetViews>
  <sheetFormatPr defaultRowHeight="16.899999999999999" x14ac:dyDescent="0.6"/>
  <cols>
    <col min="1" max="1" width="10.75" bestFit="1" customWidth="1"/>
    <col min="6" max="6" width="10.75" bestFit="1" customWidth="1"/>
  </cols>
  <sheetData>
    <row r="1" spans="1:6" ht="29.25" x14ac:dyDescent="0.6">
      <c r="A1" s="31" t="s">
        <v>278</v>
      </c>
      <c r="B1" s="31"/>
      <c r="C1" s="31"/>
      <c r="D1" s="31"/>
      <c r="E1" s="31"/>
      <c r="F1" s="31"/>
    </row>
    <row r="2" spans="1:6" ht="20" customHeight="1" x14ac:dyDescent="0.6">
      <c r="E2" s="1" t="s">
        <v>243</v>
      </c>
      <c r="F2" s="28">
        <v>45893</v>
      </c>
    </row>
    <row r="3" spans="1:6" x14ac:dyDescent="0.6">
      <c r="A3" s="17" t="s">
        <v>225</v>
      </c>
      <c r="B3" s="17" t="s">
        <v>226</v>
      </c>
      <c r="C3" s="17" t="s">
        <v>227</v>
      </c>
      <c r="D3" s="17" t="s">
        <v>228</v>
      </c>
      <c r="E3" s="17" t="s">
        <v>81</v>
      </c>
      <c r="F3" s="17" t="s">
        <v>82</v>
      </c>
    </row>
    <row r="4" spans="1:6" x14ac:dyDescent="0.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workbookViewId="0">
      <selection activeCell="K20" sqref="K20"/>
    </sheetView>
  </sheetViews>
  <sheetFormatPr defaultRowHeight="16.899999999999999" x14ac:dyDescent="0.6"/>
  <cols>
    <col min="2" max="2" width="10.4375" bestFit="1" customWidth="1"/>
  </cols>
  <sheetData>
    <row r="1" spans="1:8" ht="20.65" x14ac:dyDescent="0.6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6">
      <c r="H2" s="8" t="s">
        <v>101</v>
      </c>
    </row>
    <row r="3" spans="1:8" x14ac:dyDescent="0.6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6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6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6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6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6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6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6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6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6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6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6">
      <c r="A16" s="18" t="s">
        <v>260</v>
      </c>
      <c r="B16" s="18" t="s">
        <v>260</v>
      </c>
      <c r="C16" s="18" t="s">
        <v>240</v>
      </c>
    </row>
    <row r="17" spans="1:8" x14ac:dyDescent="0.6">
      <c r="A17" s="18" t="s">
        <v>261</v>
      </c>
      <c r="B17" t="s">
        <v>262</v>
      </c>
      <c r="C17" s="18" t="s">
        <v>263</v>
      </c>
    </row>
    <row r="20" spans="1:8" x14ac:dyDescent="0.6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6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6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6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6" workbookViewId="0">
      <selection activeCell="D13" sqref="D13"/>
    </sheetView>
  </sheetViews>
  <sheetFormatPr defaultRowHeight="16.899999999999999" x14ac:dyDescent="0.6"/>
  <cols>
    <col min="1" max="1" width="10.4375" bestFit="1" customWidth="1"/>
    <col min="2" max="2" width="9.5" customWidth="1"/>
    <col min="3" max="4" width="10.75" bestFit="1" customWidth="1"/>
    <col min="5" max="5" width="5.5625" customWidth="1"/>
    <col min="9" max="9" width="9.0625" bestFit="1" customWidth="1"/>
    <col min="11" max="11" width="2.5625" customWidth="1"/>
    <col min="12" max="12" width="11.5625" bestFit="1" customWidth="1"/>
  </cols>
  <sheetData>
    <row r="1" spans="1:12" x14ac:dyDescent="0.6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6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6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6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6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6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264</v>
      </c>
    </row>
    <row r="7" spans="1:12" x14ac:dyDescent="0.6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6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6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ROUND(DAVERAGE(F2:J9,5,$L$5:$L$6),-2)</f>
        <v>15700</v>
      </c>
    </row>
    <row r="11" spans="1:12" x14ac:dyDescent="0.6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6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6">
      <c r="A13" s="6" t="s">
        <v>217</v>
      </c>
      <c r="B13" s="13">
        <v>0.54722222222222217</v>
      </c>
      <c r="C13" s="13">
        <v>0.61388888888888882</v>
      </c>
      <c r="D13" s="13" t="str">
        <f>IF(MINUTE(C13-B13)&gt;30,HOUR(C13-B13)+1,HOUR(C13-B13))&amp;"시간"</f>
        <v>2시간</v>
      </c>
      <c r="E13" s="30"/>
      <c r="F13" s="6" t="s">
        <v>43</v>
      </c>
      <c r="G13" s="6" t="s">
        <v>44</v>
      </c>
      <c r="H13" s="6">
        <v>45</v>
      </c>
      <c r="I13" s="10">
        <f>H13*VLOOKUP(RIGHT(F13,1),$F$23:$H$28,3,0)</f>
        <v>135000</v>
      </c>
    </row>
    <row r="14" spans="1:12" x14ac:dyDescent="0.6">
      <c r="A14" s="6" t="s">
        <v>218</v>
      </c>
      <c r="B14" s="13">
        <v>0.55694444444444446</v>
      </c>
      <c r="C14" s="13">
        <v>0.6743055555555556</v>
      </c>
      <c r="D14" s="13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H14*VLOOKUP(RIGHT(F14,1),$F$23:$H$28,3,0)</f>
        <v>400500</v>
      </c>
    </row>
    <row r="15" spans="1:12" x14ac:dyDescent="0.6">
      <c r="A15" s="6" t="s">
        <v>219</v>
      </c>
      <c r="B15" s="13">
        <v>0.56666666666666665</v>
      </c>
      <c r="C15" s="13">
        <v>0.64513888888888882</v>
      </c>
      <c r="D15" s="13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 x14ac:dyDescent="0.6">
      <c r="A16" s="6" t="s">
        <v>220</v>
      </c>
      <c r="B16" s="13">
        <v>0.59097222222222223</v>
      </c>
      <c r="C16" s="13">
        <v>0.68125000000000002</v>
      </c>
      <c r="D16" s="13" t="str">
        <f t="shared" si="1"/>
        <v>2시간</v>
      </c>
      <c r="E16" s="29"/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 x14ac:dyDescent="0.6">
      <c r="A17" s="6" t="s">
        <v>221</v>
      </c>
      <c r="B17" s="13">
        <v>0.60625000000000007</v>
      </c>
      <c r="C17" s="13">
        <v>0.66527777777777775</v>
      </c>
      <c r="D17" s="13" t="str">
        <f t="shared" si="1"/>
        <v>1시간</v>
      </c>
      <c r="E17" s="29"/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 x14ac:dyDescent="0.6">
      <c r="A18" s="6" t="s">
        <v>222</v>
      </c>
      <c r="B18" s="13">
        <v>0.61527777777777781</v>
      </c>
      <c r="C18" s="13">
        <v>0.6694444444444444</v>
      </c>
      <c r="D18" s="13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 x14ac:dyDescent="0.6">
      <c r="A19" s="6" t="s">
        <v>223</v>
      </c>
      <c r="B19" s="13">
        <v>0.64097222222222217</v>
      </c>
      <c r="C19" s="13">
        <v>0.73819444444444438</v>
      </c>
      <c r="D19" s="13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 x14ac:dyDescent="0.6">
      <c r="A20" s="6" t="s">
        <v>224</v>
      </c>
      <c r="B20" s="13">
        <v>0.64513888888888882</v>
      </c>
      <c r="C20" s="13">
        <v>0.68541666666666667</v>
      </c>
      <c r="D20" s="13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 x14ac:dyDescent="0.6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6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6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6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6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6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6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6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6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6">
      <c r="A32" s="15" t="s">
        <v>70</v>
      </c>
      <c r="B32" s="15"/>
      <c r="C32" s="15"/>
      <c r="D32" s="11">
        <f>INT(SUMIF($A$24:$A$30,"삼화페인트",$D$24:$D$30)/COUNTIF($A$24:$A$30,"삼화페인트"))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I10" sqref="I10"/>
    </sheetView>
  </sheetViews>
  <sheetFormatPr defaultRowHeight="16.899999999999999" outlineLevelRow="3" x14ac:dyDescent="0.6"/>
  <sheetData>
    <row r="1" spans="1:6" ht="20.65" x14ac:dyDescent="0.6">
      <c r="A1" s="14" t="s">
        <v>117</v>
      </c>
      <c r="B1" s="14"/>
      <c r="C1" s="14"/>
      <c r="D1" s="14"/>
      <c r="E1" s="14"/>
      <c r="F1" s="14"/>
    </row>
    <row r="3" spans="1:6" x14ac:dyDescent="0.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6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6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6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6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6">
      <c r="A8" s="6"/>
      <c r="B8" s="6"/>
      <c r="C8" s="6"/>
      <c r="D8" s="19" t="s">
        <v>269</v>
      </c>
      <c r="E8" s="10">
        <f>SUBTOTAL(5,E4:E7)</f>
        <v>46200</v>
      </c>
      <c r="F8" s="10">
        <f>SUBTOTAL(5,F4:F7)</f>
        <v>45000</v>
      </c>
    </row>
    <row r="9" spans="1:6" outlineLevel="1" x14ac:dyDescent="0.6">
      <c r="A9" s="6"/>
      <c r="B9" s="6"/>
      <c r="C9" s="6"/>
      <c r="D9" s="19" t="s">
        <v>265</v>
      </c>
      <c r="E9" s="10">
        <f>SUBTOTAL(9,E4:E7)</f>
        <v>211830</v>
      </c>
      <c r="F9" s="10">
        <f>SUBTOTAL(9,F4:F7)</f>
        <v>225000</v>
      </c>
    </row>
    <row r="10" spans="1:6" outlineLevel="3" x14ac:dyDescent="0.6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6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6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6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6">
      <c r="A14" s="6"/>
      <c r="B14" s="6"/>
      <c r="C14" s="6"/>
      <c r="D14" s="19" t="s">
        <v>270</v>
      </c>
      <c r="E14" s="10">
        <f>SUBTOTAL(5,E10:E13)</f>
        <v>12500</v>
      </c>
      <c r="F14" s="10">
        <f>SUBTOTAL(5,F10:F13)</f>
        <v>21000</v>
      </c>
    </row>
    <row r="15" spans="1:6" outlineLevel="1" x14ac:dyDescent="0.6">
      <c r="A15" s="6"/>
      <c r="B15" s="6"/>
      <c r="C15" s="6"/>
      <c r="D15" s="19" t="s">
        <v>266</v>
      </c>
      <c r="E15" s="10">
        <f>SUBTOTAL(9,E10:E13)</f>
        <v>157550</v>
      </c>
      <c r="F15" s="10">
        <f>SUBTOTAL(9,F10:F13)</f>
        <v>155000</v>
      </c>
    </row>
    <row r="16" spans="1:6" outlineLevel="3" x14ac:dyDescent="0.6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6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6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6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6">
      <c r="A20" s="20"/>
      <c r="B20" s="20"/>
      <c r="C20" s="20"/>
      <c r="D20" s="22" t="s">
        <v>271</v>
      </c>
      <c r="E20" s="21">
        <f>SUBTOTAL(5,E16:E19)</f>
        <v>32560</v>
      </c>
      <c r="F20" s="21">
        <f>SUBTOTAL(5,F16:F19)</f>
        <v>32660</v>
      </c>
    </row>
    <row r="21" spans="1:6" outlineLevel="1" x14ac:dyDescent="0.6">
      <c r="A21" s="20"/>
      <c r="B21" s="20"/>
      <c r="C21" s="20"/>
      <c r="D21" s="22" t="s">
        <v>267</v>
      </c>
      <c r="E21" s="21">
        <f>SUBTOTAL(9,E16:E19)</f>
        <v>218740</v>
      </c>
      <c r="F21" s="21">
        <f>SUBTOTAL(9,F16:F19)</f>
        <v>221140</v>
      </c>
    </row>
    <row r="22" spans="1:6" x14ac:dyDescent="0.6">
      <c r="A22" s="20"/>
      <c r="B22" s="20"/>
      <c r="C22" s="20"/>
      <c r="D22" s="22" t="s">
        <v>272</v>
      </c>
      <c r="E22" s="21">
        <f>SUBTOTAL(5,E4:E19)</f>
        <v>12500</v>
      </c>
      <c r="F22" s="21">
        <f>SUBTOTAL(5,F4:F19)</f>
        <v>21000</v>
      </c>
    </row>
    <row r="23" spans="1:6" x14ac:dyDescent="0.6">
      <c r="A23" s="20"/>
      <c r="B23" s="20"/>
      <c r="C23" s="20"/>
      <c r="D23" s="22" t="s">
        <v>268</v>
      </c>
      <c r="E23" s="21">
        <f>SUBTOTAL(9,E4:E19)</f>
        <v>588120</v>
      </c>
      <c r="F23" s="21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workbookViewId="0">
      <selection activeCell="H23" sqref="H23"/>
    </sheetView>
  </sheetViews>
  <sheetFormatPr defaultRowHeight="16.899999999999999" x14ac:dyDescent="0.6"/>
  <cols>
    <col min="1" max="1" width="18.25" bestFit="1" customWidth="1"/>
    <col min="2" max="2" width="13.6875" bestFit="1" customWidth="1"/>
    <col min="3" max="7" width="9.3125" bestFit="1" customWidth="1"/>
    <col min="8" max="8" width="12.0625" bestFit="1" customWidth="1"/>
    <col min="9" max="9" width="14" bestFit="1" customWidth="1"/>
    <col min="10" max="10" width="16.5625" bestFit="1" customWidth="1"/>
    <col min="11" max="11" width="18.4375" bestFit="1" customWidth="1"/>
  </cols>
  <sheetData>
    <row r="1" spans="1:8" ht="20.65" x14ac:dyDescent="0.6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6">
      <c r="H2" s="8" t="s">
        <v>134</v>
      </c>
    </row>
    <row r="3" spans="1:8" x14ac:dyDescent="0.6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6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6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6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6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6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6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6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6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6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6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6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6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6">
      <c r="A17" s="23" t="s">
        <v>22</v>
      </c>
      <c r="B17" t="s">
        <v>273</v>
      </c>
    </row>
    <row r="19" spans="1:7" x14ac:dyDescent="0.6">
      <c r="C19" s="23" t="s">
        <v>135</v>
      </c>
    </row>
    <row r="20" spans="1:7" x14ac:dyDescent="0.6">
      <c r="A20" s="25" t="s">
        <v>80</v>
      </c>
      <c r="B20" s="25" t="s">
        <v>276</v>
      </c>
      <c r="C20" s="24" t="s">
        <v>109</v>
      </c>
      <c r="D20" s="24" t="s">
        <v>89</v>
      </c>
      <c r="E20" s="24" t="s">
        <v>107</v>
      </c>
      <c r="F20" s="24" t="s">
        <v>94</v>
      </c>
      <c r="G20" s="24" t="s">
        <v>268</v>
      </c>
    </row>
    <row r="21" spans="1:7" x14ac:dyDescent="0.6">
      <c r="A21" s="24" t="s">
        <v>18</v>
      </c>
      <c r="C21" s="24"/>
      <c r="D21" s="24"/>
      <c r="E21" s="24"/>
      <c r="F21" s="24"/>
      <c r="G21" s="24"/>
    </row>
    <row r="22" spans="1:7" x14ac:dyDescent="0.6">
      <c r="A22" s="24"/>
      <c r="B22" s="24" t="s">
        <v>274</v>
      </c>
      <c r="C22" s="24">
        <v>3800000</v>
      </c>
      <c r="D22" s="24">
        <v>3200000</v>
      </c>
      <c r="E22" s="24">
        <v>4650000</v>
      </c>
      <c r="F22" s="24">
        <v>2650000</v>
      </c>
      <c r="G22" s="24">
        <v>3575000</v>
      </c>
    </row>
    <row r="23" spans="1:7" x14ac:dyDescent="0.6">
      <c r="A23" s="24"/>
      <c r="B23" s="24" t="s">
        <v>275</v>
      </c>
      <c r="C23" s="24">
        <v>4750000</v>
      </c>
      <c r="D23" s="24">
        <v>3840000</v>
      </c>
      <c r="E23" s="24">
        <v>6045000</v>
      </c>
      <c r="F23" s="24">
        <v>3100500</v>
      </c>
      <c r="G23" s="24">
        <v>3100500</v>
      </c>
    </row>
    <row r="24" spans="1:7" x14ac:dyDescent="0.6">
      <c r="A24" s="24" t="s">
        <v>141</v>
      </c>
      <c r="C24" s="24"/>
      <c r="D24" s="24"/>
      <c r="E24" s="24"/>
      <c r="F24" s="24"/>
      <c r="G24" s="24"/>
    </row>
    <row r="25" spans="1:7" x14ac:dyDescent="0.6">
      <c r="A25" s="24"/>
      <c r="B25" s="24" t="s">
        <v>274</v>
      </c>
      <c r="C25" s="24">
        <v>3800000</v>
      </c>
      <c r="D25" s="24">
        <v>3200000</v>
      </c>
      <c r="E25" s="24">
        <v>4650000</v>
      </c>
      <c r="F25" s="24">
        <v>2650000</v>
      </c>
      <c r="G25" s="24">
        <v>3575000</v>
      </c>
    </row>
    <row r="26" spans="1:7" x14ac:dyDescent="0.6">
      <c r="A26" s="24"/>
      <c r="B26" s="24" t="s">
        <v>275</v>
      </c>
      <c r="C26" s="24">
        <v>4750000</v>
      </c>
      <c r="D26" s="24">
        <v>3840000</v>
      </c>
      <c r="E26" s="24">
        <v>6045000</v>
      </c>
      <c r="F26" s="24">
        <v>3100500</v>
      </c>
      <c r="G26" s="24">
        <v>3100500</v>
      </c>
    </row>
    <row r="27" spans="1:7" x14ac:dyDescent="0.6">
      <c r="A27" s="24" t="s">
        <v>144</v>
      </c>
      <c r="C27" s="24"/>
      <c r="D27" s="24"/>
      <c r="E27" s="24"/>
      <c r="F27" s="24"/>
      <c r="G27" s="24"/>
    </row>
    <row r="28" spans="1:7" x14ac:dyDescent="0.6">
      <c r="A28" s="24"/>
      <c r="B28" s="24" t="s">
        <v>274</v>
      </c>
      <c r="C28" s="24">
        <v>3800000</v>
      </c>
      <c r="D28" s="24">
        <v>3200000</v>
      </c>
      <c r="E28" s="24">
        <v>4650000</v>
      </c>
      <c r="F28" s="24">
        <v>2650000</v>
      </c>
      <c r="G28" s="24">
        <v>3575000</v>
      </c>
    </row>
    <row r="29" spans="1:7" x14ac:dyDescent="0.6">
      <c r="A29" s="24"/>
      <c r="B29" s="24" t="s">
        <v>275</v>
      </c>
      <c r="C29" s="24">
        <v>4750000</v>
      </c>
      <c r="D29" s="24">
        <v>3840000</v>
      </c>
      <c r="E29" s="24">
        <v>6045000</v>
      </c>
      <c r="F29" s="24">
        <v>3100500</v>
      </c>
      <c r="G29" s="24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6.899999999999999" x14ac:dyDescent="0.6"/>
  <cols>
    <col min="2" max="2" width="11" bestFit="1" customWidth="1"/>
    <col min="3" max="3" width="9.25" bestFit="1" customWidth="1"/>
    <col min="7" max="7" width="9.0625" customWidth="1"/>
  </cols>
  <sheetData>
    <row r="1" spans="1:7" ht="20.65" x14ac:dyDescent="0.6">
      <c r="A1" s="14" t="s">
        <v>153</v>
      </c>
      <c r="B1" s="14"/>
      <c r="C1" s="14"/>
      <c r="D1" s="14"/>
      <c r="E1" s="14"/>
      <c r="F1" s="14"/>
      <c r="G1" s="14"/>
    </row>
    <row r="3" spans="1:7" x14ac:dyDescent="0.6">
      <c r="A3" s="26" t="s">
        <v>154</v>
      </c>
      <c r="B3" s="27" t="s">
        <v>40</v>
      </c>
      <c r="C3" s="27" t="s">
        <v>155</v>
      </c>
      <c r="D3" s="27" t="s">
        <v>156</v>
      </c>
      <c r="E3" s="27" t="s">
        <v>60</v>
      </c>
      <c r="F3" s="27" t="s">
        <v>157</v>
      </c>
      <c r="G3" s="27" t="s">
        <v>42</v>
      </c>
    </row>
    <row r="4" spans="1:7" x14ac:dyDescent="0.6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6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6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6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6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6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6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6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6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6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7" workbookViewId="0">
      <selection activeCell="K21" sqref="K21"/>
    </sheetView>
  </sheetViews>
  <sheetFormatPr defaultRowHeight="16.899999999999999" x14ac:dyDescent="0.6"/>
  <sheetData>
    <row r="1" spans="1:7" ht="20.65" x14ac:dyDescent="0.6">
      <c r="A1" s="14" t="s">
        <v>188</v>
      </c>
      <c r="B1" s="14"/>
      <c r="C1" s="14"/>
      <c r="D1" s="14"/>
      <c r="E1" s="14"/>
      <c r="F1" s="14"/>
      <c r="G1" s="14"/>
    </row>
    <row r="3" spans="1:7" x14ac:dyDescent="0.6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6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6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6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6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6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6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6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예은 김</cp:lastModifiedBy>
  <dcterms:created xsi:type="dcterms:W3CDTF">2023-04-27T08:01:32Z</dcterms:created>
  <dcterms:modified xsi:type="dcterms:W3CDTF">2025-10-24T03:54:23Z</dcterms:modified>
</cp:coreProperties>
</file>