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rabi\Desktop\"/>
    </mc:Choice>
  </mc:AlternateContent>
  <xr:revisionPtr revIDLastSave="0" documentId="13_ncr:1_{B7987A23-D4CA-41B8-83F4-AB67D94FBDF8}" xr6:coauthVersionLast="47" xr6:coauthVersionMax="47" xr10:uidLastSave="{00000000-0000-0000-0000-000000000000}"/>
  <bookViews>
    <workbookView xWindow="-110" yWindow="-110" windowWidth="19420" windowHeight="10300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eta.HOUR" hidden="1" xlm="1">#NAME?</definedName>
    <definedName name="_xleta.RIGHT" hidden="1" xlm="1">#NAME?</definedName>
    <definedName name="_xleta.T" hidden="1" xlm="1">#NAME?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orabi</author>
  </authors>
  <commentList>
    <comment ref="E3" authorId="0" shapeId="0" xr:uid="{6C448E36-0801-43DB-B35C-033A972DD17D}">
      <text>
        <r>
          <rPr>
            <sz val="9"/>
            <color indexed="81"/>
            <rFont val="돋움"/>
            <family val="3"/>
            <charset val="129"/>
          </rPr>
          <t>개월 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<sst xmlns="http://schemas.openxmlformats.org/spreadsheetml/2006/main" count="455" uniqueCount="279">
  <si>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</si>
  <si>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</si>
  <si>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</si>
  <si>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</si>
  <si>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</si>
  <si>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</si>
  <si>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</si>
  <si>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</si>
  <si>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</si>
  <si>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</si>
  <si>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</si>
  <si>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</si>
  <si>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</si>
  <si>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</si>
  <si>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</si>
  <si>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</si>
  <si>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</si>
  <si>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</si>
  <si>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</si>
  <si>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</si>
  <si>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</si>
  <si>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</si>
  <si>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</si>
  <si>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</si>
  <si>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</si>
  <si>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</si>
  <si>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</si>
  <si>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</si>
  <si>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</si>
  <si>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</si>
  <si>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</si>
  <si>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</si>
  <si>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</si>
  <si>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</si>
  <si>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</si>
  <si>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</si>
  <si>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</si>
  <si>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</si>
  <si>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</si>
  <si>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</si>
  <si>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</si>
  <si>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</si>
  <si>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</si>
  <si>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</si>
  <si>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</si>
  <si>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</si>
  <si>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</si>
  <si>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</si>
  <si>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</si>
  <si>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</si>
  <si>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</si>
  <si>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</si>
  <si>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</si>
  <si>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</si>
  <si>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</si>
  <si>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</si>
  <si>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</si>
  <si>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</si>
  <si>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</si>
  <si>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</si>
  <si>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</si>
  <si>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</si>
  <si>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</si>
  <si>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</si>
  <si>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</si>
  <si>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</si>
  <si>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</si>
  <si>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</si>
  <si>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</si>
  <si>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</si>
  <si>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</si>
  <si>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</si>
  <si>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</si>
  <si>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</si>
  <si>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</si>
  <si>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</si>
  <si>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</si>
  <si>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</si>
  <si>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</si>
  <si>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</si>
  <si>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</si>
  <si>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</si>
  <si>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</si>
  <si>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</si>
  <si>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</si>
  <si>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</si>
  <si>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</si>
  <si>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</si>
  <si>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</si>
  <si>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</si>
  <si>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</si>
  <si>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</si>
  <si>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</si>
  <si>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</si>
  <si>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</si>
  <si>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</si>
  <si>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</si>
  <si>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</si>
  <si>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</si>
  <si>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</si>
  <si>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</si>
  <si>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</si>
  <si>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</si>
  <si>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</si>
  <si>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</si>
  <si>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</si>
  <si>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</si>
  <si>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</si>
  <si>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</si>
  <si>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</si>
  <si>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</si>
  <si>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</si>
  <si>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</si>
  <si>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</si>
  <si>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</si>
  <si>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</si>
  <si>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</si>
  <si>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</si>
  <si>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</si>
  <si>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</si>
  <si>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</si>
  <si>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</si>
  <si>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</si>
  <si>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</si>
  <si>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</si>
  <si>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</si>
  <si>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</si>
  <si>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</si>
  <si>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</si>
  <si>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</si>
  <si>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</si>
  <si>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</si>
  <si>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</si>
  <si>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</si>
  <si>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</si>
  <si>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</si>
  <si>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</si>
  <si>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</si>
  <si>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</si>
  <si>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</si>
  <si>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</si>
  <si>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</si>
  <si>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</si>
  <si>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</si>
  <si>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</si>
  <si>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</si>
  <si>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</si>
  <si>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</si>
  <si>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</si>
  <si>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</si>
  <si>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</si>
  <si>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</si>
  <si>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</si>
  <si>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</si>
  <si>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</si>
  <si>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</si>
  <si>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</si>
  <si>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</si>
  <si>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</si>
  <si>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</si>
  <si>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</si>
  <si>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</si>
  <si>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</si>
  <si>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</si>
  <si>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</si>
  <si>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</si>
  <si>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</si>
  <si>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</si>
  <si>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</si>
  <si>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</si>
  <si>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</si>
  <si>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</si>
  <si>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</si>
  <si>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</si>
  <si>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</si>
  <si>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</si>
  <si>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</si>
  <si>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</si>
  <si>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</si>
  <si>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</si>
  <si>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</si>
  <si>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</si>
  <si>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</si>
  <si>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</si>
  <si>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</si>
  <si>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</si>
  <si>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</si>
  <si>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</si>
  <si>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</si>
  <si>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</si>
  <si>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</si>
  <si>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</si>
  <si>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</si>
  <si>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</si>
  <si>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</si>
  <si>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</si>
  <si>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</si>
  <si>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</si>
  <si>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</si>
  <si>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</si>
  <si>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</si>
  <si>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</si>
  <si>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</si>
  <si>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</si>
  <si>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</si>
  <si>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</si>
  <si>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</si>
  <si>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</si>
  <si>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</si>
  <si>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</si>
  <si>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</si>
  <si>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</si>
  <si>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</si>
  <si>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</si>
  <si>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</si>
  <si>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</si>
  <si>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</si>
  <si>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</si>
  <si>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</si>
  <si>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</si>
  <si>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</si>
  <si>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</si>
  <si>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</si>
  <si>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</si>
  <si>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</si>
  <si>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</si>
  <si>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</si>
  <si>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</si>
  <si>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</si>
  <si>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</si>
  <si>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</si>
  <si>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</si>
  <si>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</si>
  <si>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</si>
  <si>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</si>
  <si>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</si>
  <si>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</si>
  <si>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</si>
  <si>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</si>
  <si>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</si>
  <si>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</si>
  <si>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</si>
  <si>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</si>
  <si>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</si>
  <si>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</si>
  <si>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</si>
  <si>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</si>
  <si>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</si>
  <si>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</si>
  <si>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</si>
  <si>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</si>
  <si>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</si>
  <si>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</si>
  <si>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</si>
  <si>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</si>
  <si>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</si>
  <si>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</si>
  <si>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</si>
  <si>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</si>
  <si>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Post-ad</t>
    <phoneticPr fontId="1" type="noConversion"/>
  </si>
  <si>
    <t>Name-b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</si>
  <si>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</si>
  <si>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</si>
  <si>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</si>
  <si>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</si>
  <si>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</si>
  <si>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</si>
  <si>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</si>
  <si>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</si>
  <si>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</si>
  <si>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</si>
  <si>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</si>
  <si>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</si>
  <si>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</si>
  <si>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</si>
  <si>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값</t>
  </si>
  <si>
    <t>평균 : 기본급</t>
  </si>
  <si>
    <t>최소 : 총급여액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</si>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</sst>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\/d\(aaa\)"/>
    <numFmt numFmtId="177" formatCode="#,##0_ "/>
    <numFmt numFmtId="178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 val="doubleAccounting"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68-4863-9C1E-CCBFE7CB7A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68-4863-9C1E-CCBFE7CB7A7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68-4863-9C1E-CCBFE7CB7A7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68-4863-9C1E-CCBFE7CB7A7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68-4863-9C1E-CCBFE7CB7A7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68-4863-9C1E-CCBFE7CB7A7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68-4863-9C1E-CCBFE7CB7A7A}"/>
                </c:ext>
              </c:extLst>
            </c:dLbl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68-4863-9C1E-CCBFE7CB7A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14</xdr:row>
          <xdr:rowOff>25400</xdr:rowOff>
        </xdr:from>
        <xdr:to>
          <xdr:col>3</xdr:col>
          <xdr:colOff>622300</xdr:colOff>
          <xdr:row>15</xdr:row>
          <xdr:rowOff>196850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44450</xdr:colOff>
      <xdr:row>14</xdr:row>
      <xdr:rowOff>19050</xdr:rowOff>
    </xdr:from>
    <xdr:to>
      <xdr:col>7</xdr:col>
      <xdr:colOff>19050</xdr:colOff>
      <xdr:row>16</xdr:row>
      <xdr:rowOff>6350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87F1AA0-3A32-4AA0-85F2-391B658CA8D3}"/>
            </a:ext>
          </a:extLst>
        </xdr:cNvPr>
        <xdr:cNvSpPr/>
      </xdr:nvSpPr>
      <xdr:spPr>
        <a:xfrm>
          <a:off x="2908300" y="3092450"/>
          <a:ext cx="19875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rabi" refreshedDate="45935.558351504631" createdVersion="8" refreshedVersion="8" minRefreshableVersion="3" recordCount="12" xr:uid="{747A5BC8-E2DA-4359-BD0C-5FD8E023E685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29C681-DFB0-441A-9459-8A58A025B9E4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7"/>
    <dataField name="최소 : 총급여액" fld="7" subtotal="min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H6" sqref="H6"/>
    </sheetView>
  </sheetViews>
  <sheetFormatPr defaultRowHeight="17" x14ac:dyDescent="0.45"/>
  <cols>
    <col min="1" max="1" width="10.75" bestFit="1" customWidth="1"/>
    <col min="4" max="4" width="9" bestFit="1" customWidth="1"/>
  </cols>
  <sheetData>
    <row r="1" spans="1:6" x14ac:dyDescent="0.45">
      <c r="A1" t="s">
        <v>2</v>
      </c>
    </row>
    <row r="3" spans="1:6" x14ac:dyDescent="0.4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2">
        <v>45940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45">
      <c r="A5" s="2">
        <v>45941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45">
      <c r="A6" s="2">
        <v>45942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45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45">
      <c r="A8" s="2">
        <v>45957</v>
      </c>
      <c r="B8" s="1" t="s">
        <v>1</v>
      </c>
      <c r="C8" s="3">
        <v>1500</v>
      </c>
      <c r="D8" s="1" t="s">
        <v>260</v>
      </c>
      <c r="E8" s="1">
        <v>11</v>
      </c>
      <c r="F8" s="1" t="s">
        <v>254</v>
      </c>
    </row>
    <row r="9" spans="1:6" x14ac:dyDescent="0.45">
      <c r="A9" s="2">
        <v>45958</v>
      </c>
      <c r="B9" s="1" t="s">
        <v>3</v>
      </c>
      <c r="C9" s="3">
        <v>1670</v>
      </c>
      <c r="D9" s="1" t="s">
        <v>259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sqref="A1:F1"/>
    </sheetView>
  </sheetViews>
  <sheetFormatPr defaultRowHeight="17" x14ac:dyDescent="0.45"/>
  <cols>
    <col min="1" max="1" width="10.75" bestFit="1" customWidth="1"/>
    <col min="6" max="6" width="10.75" bestFit="1" customWidth="1"/>
  </cols>
  <sheetData>
    <row r="1" spans="1:6" ht="29.5" x14ac:dyDescent="0.45">
      <c r="A1" s="26" t="s">
        <v>261</v>
      </c>
      <c r="B1" s="30"/>
      <c r="C1" s="30"/>
      <c r="D1" s="30"/>
      <c r="E1" s="30"/>
      <c r="F1" s="30"/>
    </row>
    <row r="2" spans="1:6" ht="20" customHeight="1" x14ac:dyDescent="0.45">
      <c r="E2" s="1" t="s">
        <v>243</v>
      </c>
      <c r="F2" s="14">
        <v>45893</v>
      </c>
    </row>
    <row r="3" spans="1:6" x14ac:dyDescent="0.45">
      <c r="A3" s="15" t="s">
        <v>225</v>
      </c>
      <c r="B3" s="15" t="s">
        <v>226</v>
      </c>
      <c r="C3" s="15" t="s">
        <v>227</v>
      </c>
      <c r="D3" s="15" t="s">
        <v>228</v>
      </c>
      <c r="E3" s="15" t="s">
        <v>81</v>
      </c>
      <c r="F3" s="15" t="s">
        <v>82</v>
      </c>
    </row>
    <row r="4" spans="1:6" x14ac:dyDescent="0.45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5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5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5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5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5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5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5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5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5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5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5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5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12" workbookViewId="0">
      <selection activeCell="L11" sqref="L11"/>
    </sheetView>
  </sheetViews>
  <sheetFormatPr defaultRowHeight="17" x14ac:dyDescent="0.45"/>
  <cols>
    <col min="2" max="2" width="10.4140625" bestFit="1" customWidth="1"/>
  </cols>
  <sheetData>
    <row r="1" spans="1:8" ht="21" x14ac:dyDescent="0.45">
      <c r="A1" s="27" t="s">
        <v>100</v>
      </c>
      <c r="B1" s="27"/>
      <c r="C1" s="27"/>
      <c r="D1" s="27"/>
      <c r="E1" s="27"/>
      <c r="F1" s="27"/>
      <c r="G1" s="27"/>
      <c r="H1" s="27"/>
    </row>
    <row r="2" spans="1:8" x14ac:dyDescent="0.45">
      <c r="H2" s="8" t="s">
        <v>101</v>
      </c>
    </row>
    <row r="3" spans="1:8" x14ac:dyDescent="0.45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5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5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5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5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5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5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5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5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5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5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5">
      <c r="A16" s="1" t="s">
        <v>262</v>
      </c>
      <c r="B16" s="1" t="s">
        <v>262</v>
      </c>
      <c r="C16" s="1" t="s">
        <v>240</v>
      </c>
    </row>
    <row r="17" spans="1:8" x14ac:dyDescent="0.45">
      <c r="A17" s="1" t="s">
        <v>263</v>
      </c>
      <c r="B17" s="1" t="s">
        <v>264</v>
      </c>
      <c r="C17" s="1" t="s">
        <v>265</v>
      </c>
    </row>
    <row r="20" spans="1:8" x14ac:dyDescent="0.45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5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5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5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O20" sqref="O20"/>
    </sheetView>
  </sheetViews>
  <sheetFormatPr defaultRowHeight="17" x14ac:dyDescent="0.45"/>
  <cols>
    <col min="1" max="1" width="10.4140625" bestFit="1" customWidth="1"/>
    <col min="2" max="2" width="9.5" customWidth="1"/>
    <col min="3" max="3" width="10.75" bestFit="1" customWidth="1"/>
    <col min="4" max="4" width="12.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5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  <c r="L2" s="24"/>
    </row>
    <row r="3" spans="1:12" x14ac:dyDescent="0.45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5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5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5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 x14ac:dyDescent="0.45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5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5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5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5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5">
      <c r="A13" s="6" t="s">
        <v>217</v>
      </c>
      <c r="B13" s="13">
        <v>0.54722222222222217</v>
      </c>
      <c r="C13" s="13">
        <v>0.61388888888888882</v>
      </c>
      <c r="D13" s="25">
        <f>IF(MINUTE(C13-B13)&gt;30,HOUR(C13-B13+1)+MINUTE(C13-B13),HOUR(C13-B13)+MINUTE(C13-B13))</f>
        <v>37</v>
      </c>
      <c r="F13" s="6" t="s">
        <v>43</v>
      </c>
      <c r="G13" s="6" t="s">
        <v>44</v>
      </c>
      <c r="H13" s="6">
        <v>45</v>
      </c>
      <c r="I13" s="10">
        <f>VLOOKUP(RIGHT(F13,1),$F$23:$H$28,3,FALSE)*$H13</f>
        <v>135000</v>
      </c>
    </row>
    <row r="14" spans="1:12" x14ac:dyDescent="0.45">
      <c r="A14" s="6" t="s">
        <v>218</v>
      </c>
      <c r="B14" s="13">
        <v>0.55694444444444446</v>
      </c>
      <c r="C14" s="13">
        <v>0.6743055555555556</v>
      </c>
      <c r="D14" s="25">
        <f t="shared" ref="D14:D20" si="1">IF(MINUTE(C14-B14)&gt;30,HOUR(C14-B14+1)+MINUTE(C14-B14),HOUR(C14-B14)+MINUTE(C14-B14))</f>
        <v>51</v>
      </c>
      <c r="F14" s="6" t="s">
        <v>45</v>
      </c>
      <c r="G14" s="6" t="s">
        <v>46</v>
      </c>
      <c r="H14" s="6">
        <v>89</v>
      </c>
      <c r="I14" s="10">
        <f t="shared" ref="I14:I20" si="2">VLOOKUP(RIGHT(F14,1),$F$23:$H$28,3,FALSE)*$H14</f>
        <v>400500</v>
      </c>
    </row>
    <row r="15" spans="1:12" x14ac:dyDescent="0.45">
      <c r="A15" s="6" t="s">
        <v>219</v>
      </c>
      <c r="B15" s="13">
        <v>0.56666666666666665</v>
      </c>
      <c r="C15" s="13">
        <v>0.64513888888888882</v>
      </c>
      <c r="D15" s="25">
        <f t="shared" si="1"/>
        <v>54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5">
      <c r="A16" s="6" t="s">
        <v>220</v>
      </c>
      <c r="B16" s="13">
        <v>0.59097222222222223</v>
      </c>
      <c r="C16" s="13">
        <v>0.68125000000000002</v>
      </c>
      <c r="D16" s="25">
        <f t="shared" si="1"/>
        <v>12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5">
      <c r="A17" s="6" t="s">
        <v>221</v>
      </c>
      <c r="B17" s="13">
        <v>0.60625000000000007</v>
      </c>
      <c r="C17" s="13">
        <v>0.66527777777777775</v>
      </c>
      <c r="D17" s="25">
        <f t="shared" si="1"/>
        <v>26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5">
      <c r="A18" s="6" t="s">
        <v>222</v>
      </c>
      <c r="B18" s="13">
        <v>0.61527777777777781</v>
      </c>
      <c r="C18" s="13">
        <v>0.6694444444444444</v>
      </c>
      <c r="D18" s="25">
        <f t="shared" si="1"/>
        <v>19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5">
      <c r="A19" s="6" t="s">
        <v>223</v>
      </c>
      <c r="B19" s="13">
        <v>0.64097222222222217</v>
      </c>
      <c r="C19" s="13">
        <v>0.73819444444444438</v>
      </c>
      <c r="D19" s="25">
        <f t="shared" si="1"/>
        <v>22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5">
      <c r="A20" s="6" t="s">
        <v>224</v>
      </c>
      <c r="B20" s="13">
        <v>0.64513888888888882</v>
      </c>
      <c r="C20" s="13">
        <v>0.68541666666666667</v>
      </c>
      <c r="D20" s="25">
        <f t="shared" si="1"/>
        <v>58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5">
      <c r="A22" s="4" t="s">
        <v>56</v>
      </c>
      <c r="B22" s="5" t="s">
        <v>57</v>
      </c>
      <c r="F22" s="29" t="s">
        <v>71</v>
      </c>
      <c r="G22" s="29"/>
      <c r="H22" s="29"/>
    </row>
    <row r="23" spans="1:9" x14ac:dyDescent="0.45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5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5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5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5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5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5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5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5">
      <c r="A32" s="28" t="s">
        <v>70</v>
      </c>
      <c r="B32" s="28"/>
      <c r="C32" s="28"/>
      <c r="D32" s="11">
        <f>INT(SUMIF(A24:A30,"삼화페인트",D24:D30)/COUNTIF(A24:D30,"삼화페인트"))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12" workbookViewId="0">
      <selection activeCell="J5" sqref="J5"/>
    </sheetView>
  </sheetViews>
  <sheetFormatPr defaultRowHeight="17" outlineLevelRow="3" x14ac:dyDescent="0.45"/>
  <sheetData>
    <row r="1" spans="1:6" ht="21" x14ac:dyDescent="0.45">
      <c r="A1" s="27" t="s">
        <v>117</v>
      </c>
      <c r="B1" s="27"/>
      <c r="C1" s="27"/>
      <c r="D1" s="27"/>
      <c r="E1" s="27"/>
      <c r="F1" s="27"/>
    </row>
    <row r="3" spans="1:6" x14ac:dyDescent="0.45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5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5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5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5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5">
      <c r="A8" s="6"/>
      <c r="B8" s="6"/>
      <c r="C8" s="6"/>
      <c r="D8" s="16" t="s">
        <v>270</v>
      </c>
      <c r="E8" s="10">
        <f>SUBTOTAL(5,E4:E7)</f>
        <v>46200</v>
      </c>
      <c r="F8" s="10">
        <f>SUBTOTAL(5,F4:F7)</f>
        <v>45000</v>
      </c>
    </row>
    <row r="9" spans="1:6" outlineLevel="1" x14ac:dyDescent="0.45">
      <c r="A9" s="6"/>
      <c r="B9" s="6"/>
      <c r="C9" s="6"/>
      <c r="D9" s="16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45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5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5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5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5">
      <c r="A14" s="6"/>
      <c r="B14" s="6"/>
      <c r="C14" s="6"/>
      <c r="D14" s="16" t="s">
        <v>271</v>
      </c>
      <c r="E14" s="10">
        <f>SUBTOTAL(5,E10:E13)</f>
        <v>12500</v>
      </c>
      <c r="F14" s="10">
        <f>SUBTOTAL(5,F10:F13)</f>
        <v>21000</v>
      </c>
    </row>
    <row r="15" spans="1:6" outlineLevel="1" x14ac:dyDescent="0.45">
      <c r="A15" s="6"/>
      <c r="B15" s="6"/>
      <c r="C15" s="6"/>
      <c r="D15" s="16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45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5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5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5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5">
      <c r="A20" s="1"/>
      <c r="B20" s="1"/>
      <c r="C20" s="1"/>
      <c r="D20" s="18" t="s">
        <v>272</v>
      </c>
      <c r="E20" s="17">
        <f>SUBTOTAL(5,E16:E19)</f>
        <v>32560</v>
      </c>
      <c r="F20" s="17">
        <f>SUBTOTAL(5,F16:F19)</f>
        <v>32660</v>
      </c>
    </row>
    <row r="21" spans="1:6" outlineLevel="1" x14ac:dyDescent="0.45">
      <c r="A21" s="1"/>
      <c r="B21" s="1"/>
      <c r="C21" s="1"/>
      <c r="D21" s="18" t="s">
        <v>268</v>
      </c>
      <c r="E21" s="17">
        <f>SUBTOTAL(9,E16:E19)</f>
        <v>218740</v>
      </c>
      <c r="F21" s="17">
        <f>SUBTOTAL(9,F16:F19)</f>
        <v>221140</v>
      </c>
    </row>
    <row r="22" spans="1:6" x14ac:dyDescent="0.45">
      <c r="A22" s="1"/>
      <c r="B22" s="1"/>
      <c r="C22" s="1"/>
      <c r="D22" s="18" t="s">
        <v>273</v>
      </c>
      <c r="E22" s="17">
        <f>SUBTOTAL(5,E4:E19)</f>
        <v>12500</v>
      </c>
      <c r="F22" s="17">
        <f>SUBTOTAL(5,F4:F19)</f>
        <v>21000</v>
      </c>
    </row>
    <row r="23" spans="1:6" x14ac:dyDescent="0.45">
      <c r="A23" s="1"/>
      <c r="B23" s="1"/>
      <c r="C23" s="1"/>
      <c r="D23" s="18" t="s">
        <v>269</v>
      </c>
      <c r="E23" s="17">
        <f>SUBTOTAL(9,E4:E19)</f>
        <v>588120</v>
      </c>
      <c r="F23" s="17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8" workbookViewId="0">
      <selection activeCell="I24" sqref="I24"/>
    </sheetView>
  </sheetViews>
  <sheetFormatPr defaultRowHeight="17" x14ac:dyDescent="0.45"/>
  <cols>
    <col min="1" max="1" width="18.9140625" bestFit="1" customWidth="1"/>
    <col min="2" max="2" width="14.25" bestFit="1" customWidth="1"/>
    <col min="3" max="7" width="10.58203125" bestFit="1" customWidth="1"/>
    <col min="8" max="8" width="12.5" bestFit="1" customWidth="1"/>
    <col min="9" max="9" width="14.5" bestFit="1" customWidth="1"/>
    <col min="10" max="10" width="17.1640625" bestFit="1" customWidth="1"/>
    <col min="11" max="11" width="19.1640625" bestFit="1" customWidth="1"/>
  </cols>
  <sheetData>
    <row r="1" spans="1:8" ht="21" x14ac:dyDescent="0.45">
      <c r="A1" s="27" t="s">
        <v>133</v>
      </c>
      <c r="B1" s="27"/>
      <c r="C1" s="27"/>
      <c r="D1" s="27"/>
      <c r="E1" s="27"/>
      <c r="F1" s="27"/>
      <c r="G1" s="27"/>
      <c r="H1" s="27"/>
    </row>
    <row r="2" spans="1:8" x14ac:dyDescent="0.45">
      <c r="H2" s="8" t="s">
        <v>134</v>
      </c>
    </row>
    <row r="3" spans="1:8" x14ac:dyDescent="0.45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5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5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5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5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5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5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5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5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5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5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5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5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5">
      <c r="A17" s="19" t="s">
        <v>22</v>
      </c>
      <c r="B17" t="s">
        <v>274</v>
      </c>
    </row>
    <row r="19" spans="1:7" x14ac:dyDescent="0.45">
      <c r="C19" s="19" t="s">
        <v>135</v>
      </c>
    </row>
    <row r="20" spans="1:7" x14ac:dyDescent="0.45">
      <c r="A20" s="19" t="s">
        <v>80</v>
      </c>
      <c r="B20" s="19" t="s">
        <v>275</v>
      </c>
      <c r="C20" t="s">
        <v>109</v>
      </c>
      <c r="D20" t="s">
        <v>89</v>
      </c>
      <c r="E20" t="s">
        <v>107</v>
      </c>
      <c r="F20" t="s">
        <v>94</v>
      </c>
      <c r="G20" t="s">
        <v>269</v>
      </c>
    </row>
    <row r="21" spans="1:7" x14ac:dyDescent="0.45">
      <c r="A21" t="s">
        <v>18</v>
      </c>
      <c r="C21" s="21"/>
      <c r="D21" s="21"/>
      <c r="E21" s="21"/>
      <c r="F21" s="21"/>
      <c r="G21" s="21"/>
    </row>
    <row r="22" spans="1:7" x14ac:dyDescent="0.45">
      <c r="B22" t="s">
        <v>276</v>
      </c>
      <c r="C22" s="21">
        <v>3800000</v>
      </c>
      <c r="D22" s="21">
        <v>3200000</v>
      </c>
      <c r="E22" s="21">
        <v>4650000</v>
      </c>
      <c r="F22" s="21">
        <v>2650000</v>
      </c>
      <c r="G22" s="21">
        <v>3575000</v>
      </c>
    </row>
    <row r="23" spans="1:7" x14ac:dyDescent="0.45">
      <c r="B23" t="s">
        <v>277</v>
      </c>
      <c r="C23" s="20">
        <v>4750000</v>
      </c>
      <c r="D23" s="20">
        <v>3840000</v>
      </c>
      <c r="E23" s="20">
        <v>6045000</v>
      </c>
      <c r="F23" s="20">
        <v>3100500</v>
      </c>
      <c r="G23" s="20">
        <v>3100500</v>
      </c>
    </row>
    <row r="24" spans="1:7" x14ac:dyDescent="0.45">
      <c r="A24" t="s">
        <v>144</v>
      </c>
      <c r="C24" s="21"/>
      <c r="D24" s="21"/>
      <c r="E24" s="21"/>
      <c r="F24" s="21"/>
      <c r="G24" s="21"/>
    </row>
    <row r="25" spans="1:7" x14ac:dyDescent="0.45">
      <c r="B25" t="s">
        <v>276</v>
      </c>
      <c r="C25" s="21">
        <v>3800000</v>
      </c>
      <c r="D25" s="21">
        <v>3200000</v>
      </c>
      <c r="E25" s="21">
        <v>4650000</v>
      </c>
      <c r="F25" s="21">
        <v>2650000</v>
      </c>
      <c r="G25" s="21">
        <v>3575000</v>
      </c>
    </row>
    <row r="26" spans="1:7" x14ac:dyDescent="0.45">
      <c r="B26" t="s">
        <v>277</v>
      </c>
      <c r="C26" s="20">
        <v>4750000</v>
      </c>
      <c r="D26" s="20">
        <v>3840000</v>
      </c>
      <c r="E26" s="20">
        <v>6045000</v>
      </c>
      <c r="F26" s="20">
        <v>3100500</v>
      </c>
      <c r="G26" s="20">
        <v>3100500</v>
      </c>
    </row>
    <row r="27" spans="1:7" x14ac:dyDescent="0.45">
      <c r="A27" t="s">
        <v>141</v>
      </c>
      <c r="C27" s="21"/>
      <c r="D27" s="21"/>
      <c r="E27" s="21"/>
      <c r="F27" s="21"/>
      <c r="G27" s="21"/>
    </row>
    <row r="28" spans="1:7" x14ac:dyDescent="0.45">
      <c r="B28" t="s">
        <v>276</v>
      </c>
      <c r="C28" s="21">
        <v>3800000</v>
      </c>
      <c r="D28" s="21">
        <v>3200000</v>
      </c>
      <c r="E28" s="21">
        <v>4650000</v>
      </c>
      <c r="F28" s="21">
        <v>2650000</v>
      </c>
      <c r="G28" s="21">
        <v>3575000</v>
      </c>
    </row>
    <row r="29" spans="1:7" x14ac:dyDescent="0.45">
      <c r="B29" t="s">
        <v>277</v>
      </c>
      <c r="C29" s="20">
        <v>4750000</v>
      </c>
      <c r="D29" s="20">
        <v>3840000</v>
      </c>
      <c r="E29" s="20">
        <v>6045000</v>
      </c>
      <c r="F29" s="20">
        <v>3100500</v>
      </c>
      <c r="G29" s="20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opLeftCell="A3" workbookViewId="0">
      <selection activeCell="J8" sqref="J8"/>
    </sheetView>
  </sheetViews>
  <sheetFormatPr defaultRowHeight="17" x14ac:dyDescent="0.45"/>
  <cols>
    <col min="2" max="2" width="11" bestFit="1" customWidth="1"/>
    <col min="3" max="3" width="9.25" bestFit="1" customWidth="1"/>
    <col min="7" max="7" width="9.08203125" customWidth="1"/>
  </cols>
  <sheetData>
    <row r="1" spans="1:7" ht="21" x14ac:dyDescent="0.45">
      <c r="A1" s="27" t="s">
        <v>153</v>
      </c>
      <c r="B1" s="27"/>
      <c r="C1" s="27"/>
      <c r="D1" s="27"/>
      <c r="E1" s="27"/>
      <c r="F1" s="27"/>
      <c r="G1" s="27"/>
    </row>
    <row r="3" spans="1:7" x14ac:dyDescent="0.45">
      <c r="A3" s="22" t="s">
        <v>154</v>
      </c>
      <c r="B3" s="23" t="s">
        <v>40</v>
      </c>
      <c r="C3" s="23" t="s">
        <v>155</v>
      </c>
      <c r="D3" s="23" t="s">
        <v>156</v>
      </c>
      <c r="E3" s="23" t="s">
        <v>60</v>
      </c>
      <c r="F3" s="23" t="s">
        <v>157</v>
      </c>
      <c r="G3" s="23" t="s">
        <v>42</v>
      </c>
    </row>
    <row r="4" spans="1:7" x14ac:dyDescent="0.45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5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5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5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5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5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5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5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5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5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38100</xdr:colOff>
                    <xdr:row>14</xdr:row>
                    <xdr:rowOff>25400</xdr:rowOff>
                  </from>
                  <to>
                    <xdr:col>3</xdr:col>
                    <xdr:colOff>622300</xdr:colOff>
                    <xdr:row>15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9" workbookViewId="0">
      <selection activeCell="M18" sqref="M18"/>
    </sheetView>
  </sheetViews>
  <sheetFormatPr defaultRowHeight="17" x14ac:dyDescent="0.45"/>
  <sheetData>
    <row r="1" spans="1:7" ht="21" x14ac:dyDescent="0.45">
      <c r="A1" s="27" t="s">
        <v>188</v>
      </c>
      <c r="B1" s="27"/>
      <c r="C1" s="27"/>
      <c r="D1" s="27"/>
      <c r="E1" s="27"/>
      <c r="F1" s="27"/>
      <c r="G1" s="27"/>
    </row>
    <row r="3" spans="1:7" x14ac:dyDescent="0.45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5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5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5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5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5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5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5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이서영</cp:lastModifiedBy>
  <dcterms:created xsi:type="dcterms:W3CDTF">2023-04-27T08:01:32Z</dcterms:created>
  <dcterms:modified xsi:type="dcterms:W3CDTF">2025-10-05T11:28:31Z</dcterms:modified>
</cp:coreProperties>
</file>