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EBAA343-3055-4C3B-88F0-FCD30BB83699}" xr6:coauthVersionLast="47" xr6:coauthVersionMax="47" xr10:uidLastSave="{00000000-0000-0000-0000-000000000000}"/>
  <bookViews>
    <workbookView xWindow="-108" yWindow="-108" windowWidth="23256" windowHeight="12576" tabRatio="749" activeTab="7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F22" i="5"/>
  <c r="F20" i="5"/>
  <c r="E20" i="5"/>
  <c r="F14" i="5"/>
  <c r="E14" i="5"/>
  <c r="F8" i="5"/>
  <c r="E8" i="5"/>
  <c r="E22" i="5" s="1"/>
  <c r="F21" i="5"/>
  <c r="E21" i="5"/>
  <c r="F15" i="5"/>
  <c r="E15" i="5"/>
  <c r="F9" i="5"/>
  <c r="F23" i="5" s="1"/>
  <c r="E9" i="5"/>
  <c r="E23" i="5" s="1"/>
  <c r="D32" i="4"/>
  <c r="I14" i="4"/>
  <c r="I15" i="4"/>
  <c r="I16" i="4"/>
  <c r="I17" i="4"/>
  <c r="I18" i="4"/>
  <c r="I19" i="4"/>
  <c r="I20" i="4"/>
  <c r="I13" i="4"/>
  <c r="D14" i="4"/>
  <c r="D15" i="4"/>
  <c r="D16" i="4"/>
  <c r="D17" i="4"/>
  <c r="D18" i="4"/>
  <c r="D19" i="4"/>
  <c r="D20" i="4"/>
  <c r="D13" i="4"/>
  <c r="L9" i="4"/>
  <c r="D5" i="4"/>
  <c r="D6" i="4"/>
  <c r="D7" i="4"/>
  <c r="D8" i="4"/>
  <c r="D9" i="4"/>
  <c r="D4" i="4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3" authorId="0" shapeId="0" xr:uid="{584B3437-1748-4A7D-97C5-64A73DAF38A4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<sst xmlns="http://schemas.openxmlformats.org/spreadsheetml/2006/main" count="432" uniqueCount="265">
  <si>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</si>
  <si>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</si>
  <si>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</si>
  <si>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</si>
  <si>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</si>
  <si>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</si>
  <si>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</si>
  <si>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</si>
  <si>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</si>
  <si>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</si>
  <si>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</si>
  <si>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</si>
  <si>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</si>
  <si>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</si>
  <si>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</si>
  <si>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</si>
  <si>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</si>
  <si>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</si>
  <si>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</si>
  <si>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</si>
  <si>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</si>
  <si>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</si>
  <si>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</si>
  <si>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</si>
  <si>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</si>
  <si>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</si>
  <si>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</si>
  <si>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</si>
  <si>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</si>
  <si>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</si>
  <si>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</si>
  <si>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</si>
  <si>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</si>
  <si>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</si>
  <si>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</si>
  <si>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</si>
  <si>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</si>
  <si>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</si>
  <si>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</si>
  <si>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</si>
  <si>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</si>
  <si>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</si>
  <si>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</si>
  <si>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</si>
  <si>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</si>
  <si>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</si>
  <si>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</si>
  <si>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</si>
  <si>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</si>
  <si>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</si>
  <si>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</si>
  <si>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</si>
  <si>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</si>
  <si>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</si>
  <si>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</si>
  <si>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</si>
  <si>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</si>
  <si>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</si>
  <si>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</si>
  <si>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</si>
  <si>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</si>
  <si>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</si>
  <si>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</si>
  <si>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</si>
  <si>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</si>
  <si>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</si>
  <si>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</si>
  <si>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</si>
  <si>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</si>
  <si>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</si>
  <si>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</si>
  <si>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</si>
  <si>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</si>
  <si>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</si>
  <si>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</si>
  <si>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</si>
  <si>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</si>
  <si>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</si>
  <si>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</si>
  <si>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</si>
  <si>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</si>
  <si>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</si>
  <si>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</si>
  <si>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</si>
  <si>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</si>
  <si>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</si>
  <si>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</si>
  <si>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</si>
  <si>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</si>
  <si>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</si>
  <si>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</si>
  <si>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</si>
  <si>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</si>
  <si>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</si>
  <si>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</si>
  <si>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</si>
  <si>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</si>
  <si>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</si>
  <si>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</si>
  <si>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</si>
  <si>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</si>
  <si>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</si>
  <si>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</si>
  <si>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</si>
  <si>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</si>
  <si>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</si>
  <si>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</si>
  <si>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</si>
  <si>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</si>
  <si>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</si>
  <si>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</si>
  <si>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</si>
  <si>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</si>
  <si>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</si>
  <si>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</si>
  <si>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</si>
  <si>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</si>
  <si>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</si>
  <si>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</si>
  <si>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</si>
  <si>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</si>
  <si>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</si>
  <si>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</si>
  <si>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</si>
  <si>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</si>
  <si>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</si>
  <si>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</si>
  <si>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</si>
  <si>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</si>
  <si>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</si>
  <si>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</si>
  <si>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</si>
  <si>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</si>
  <si>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</si>
  <si>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</si>
  <si>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</si>
  <si>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</si>
  <si>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</si>
  <si>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</si>
  <si>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</si>
  <si>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</si>
  <si>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</si>
  <si>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</si>
  <si>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</si>
  <si>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</si>
  <si>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</si>
  <si>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</si>
  <si>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</si>
  <si>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</si>
  <si>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</si>
  <si>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</si>
  <si>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</si>
  <si>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</si>
  <si>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</si>
  <si>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</si>
  <si>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</si>
  <si>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</si>
  <si>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</si>
  <si>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</si>
  <si>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</si>
  <si>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</si>
  <si>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</si>
  <si>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</si>
  <si>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</si>
  <si>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</si>
  <si>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</si>
  <si>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</si>
  <si>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</si>
  <si>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</si>
  <si>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</si>
  <si>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</si>
  <si>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</si>
  <si>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</si>
  <si>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</si>
  <si>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</si>
  <si>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</si>
  <si>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</si>
  <si>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</si>
  <si>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</si>
  <si>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</si>
  <si>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</si>
  <si>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</si>
  <si>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</si>
  <si>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</si>
  <si>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</si>
  <si>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</si>
  <si>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</si>
  <si>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</si>
  <si>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</si>
  <si>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</si>
  <si>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</si>
  <si>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</si>
  <si>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</si>
  <si>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</si>
  <si>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</si>
  <si>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</si>
  <si>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</si>
  <si>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</si>
  <si>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</si>
  <si>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</si>
  <si>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</si>
  <si>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</si>
  <si>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</si>
  <si>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</si>
  <si>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</si>
  <si>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</si>
  <si>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</si>
  <si>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</si>
  <si>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</si>
  <si>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</si>
  <si>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</si>
  <si>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</si>
  <si>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</si>
  <si>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</si>
  <si>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</si>
  <si>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</si>
  <si>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</si>
  <si>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</si>
  <si>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</si>
  <si>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</si>
  <si>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</si>
  <si>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</si>
  <si>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</si>
  <si>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</si>
  <si>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</si>
  <si>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</si>
  <si>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</si>
  <si>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</si>
  <si>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</si>
  <si>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</si>
  <si>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</si>
  <si>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</si>
  <si>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</si>
  <si>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</si>
  <si>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</si>
  <si>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</si>
  <si>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</si>
  <si>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</si>
  <si>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</si>
  <si>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</si>
  <si>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</si>
  <si>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</si>
  <si>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</si>
  <si>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</si>
  <si>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</si>
  <si>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퇴직금</t>
    <phoneticPr fontId="1" type="noConversion"/>
  </si>
  <si>
    <t>&gt;=10000</t>
    <phoneticPr fontId="1" type="noConversion"/>
  </si>
  <si>
    <t>&lt;=80000</t>
    <phoneticPr fontId="1" type="noConversion"/>
  </si>
  <si>
    <t>&gt;=50000</t>
    <phoneticPr fontId="1" type="noConversion"/>
  </si>
  <si>
    <t>★인사명부★</t>
    <phoneticPr fontId="1" type="noConversion"/>
  </si>
  <si>
    <t>관리부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</si>
  <si>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</si>
  <si>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</si>
  <si>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</si>
  <si>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</si>
  <si>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</si>
  <si>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</si>
  <si>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</si>
  <si>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</si>
  <si>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</si>
  <si>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전체 평균 : 기본급</t>
  </si>
  <si>
    <t>평균 : 기본급</t>
  </si>
  <si>
    <t>전체 최소 : 총급여액</t>
  </si>
  <si>
    <t>최소 : 총급여액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</si>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</sst>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m\/d\(aaa\)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F6-45F9-AFEC-462C25A0B8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F6-45F9-AFEC-462C25A0B8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A6CEE13-81FF-43F3-9B9A-E2F74D5414DF}"/>
            </a:ext>
          </a:extLst>
        </xdr:cNvPr>
        <xdr:cNvSpPr/>
      </xdr:nvSpPr>
      <xdr:spPr>
        <a:xfrm>
          <a:off x="2880360" y="3139440"/>
          <a:ext cx="203454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66.464969907407" createdVersion="7" refreshedVersion="7" minRefreshableVersion="3" recordCount="12" xr:uid="{A8AB6894-B93C-4282-A564-BBD13CEDC736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B024A6-6D57-446D-BBF1-3A99FC6832F9}" name="피벗 테이블1" cacheId="4" dataOnRows="1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compact="0" outline="1" outlineData="1" compactData="0" multipleFieldFilters="0">
  <location ref="A19:F31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11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 t="grand">
      <x/>
    </i>
    <i t="grand" i="1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2">
    <dataField name="평균 : 기본급" fld="4" subtotal="average" baseField="1" baseItem="0" numFmtId="178"/>
    <dataField name="최소 : 총급여액" fld="7" subtotal="min" baseField="1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/>
  </sheetViews>
  <sheetFormatPr defaultRowHeight="17.399999999999999" x14ac:dyDescent="0.4"/>
  <cols>
    <col min="1" max="1" width="10.699218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2"/>
      <c r="B4" s="1"/>
      <c r="C4" s="3"/>
      <c r="D4" s="1"/>
      <c r="E4" s="1"/>
      <c r="F4" s="1"/>
    </row>
    <row r="5" spans="1:6" x14ac:dyDescent="0.4">
      <c r="A5" s="2"/>
      <c r="B5" s="1"/>
      <c r="C5" s="3"/>
      <c r="D5" s="1"/>
      <c r="E5" s="1"/>
      <c r="F5" s="1"/>
    </row>
    <row r="6" spans="1:6" x14ac:dyDescent="0.4">
      <c r="A6" s="2"/>
      <c r="B6" s="1"/>
      <c r="C6" s="3"/>
      <c r="D6" s="1"/>
      <c r="E6" s="1"/>
      <c r="F6" s="1"/>
    </row>
    <row r="7" spans="1:6" x14ac:dyDescent="0.4">
      <c r="A7" s="2"/>
      <c r="B7" s="1"/>
      <c r="C7" s="3"/>
      <c r="D7" s="1"/>
      <c r="E7" s="1"/>
      <c r="F7" s="1"/>
    </row>
    <row r="8" spans="1:6" x14ac:dyDescent="0.4">
      <c r="A8" s="2"/>
      <c r="B8" s="1"/>
      <c r="C8" s="3"/>
      <c r="D8" s="1"/>
      <c r="E8" s="1"/>
      <c r="F8" s="1"/>
    </row>
    <row r="9" spans="1:6" x14ac:dyDescent="0.4">
      <c r="A9" s="2"/>
      <c r="B9" s="1"/>
      <c r="C9" s="3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H17" sqref="H17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9.4" x14ac:dyDescent="0.4">
      <c r="A1" s="18" t="s">
        <v>249</v>
      </c>
      <c r="B1" s="18"/>
      <c r="C1" s="18"/>
      <c r="D1" s="18"/>
      <c r="E1" s="18"/>
      <c r="F1" s="18"/>
    </row>
    <row r="2" spans="1:6" ht="19.95" customHeight="1" x14ac:dyDescent="0.4">
      <c r="E2" s="1" t="s">
        <v>243</v>
      </c>
      <c r="F2" s="19">
        <v>45528</v>
      </c>
    </row>
    <row r="3" spans="1:6" x14ac:dyDescent="0.4">
      <c r="A3" s="20" t="s">
        <v>225</v>
      </c>
      <c r="B3" s="20" t="s">
        <v>226</v>
      </c>
      <c r="C3" s="20" t="s">
        <v>227</v>
      </c>
      <c r="D3" s="20" t="s">
        <v>228</v>
      </c>
      <c r="E3" s="20" t="s">
        <v>81</v>
      </c>
      <c r="F3" s="20" t="s">
        <v>82</v>
      </c>
    </row>
    <row r="4" spans="1:6" x14ac:dyDescent="0.4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4" workbookViewId="0">
      <selection activeCell="K16" sqref="K16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101</v>
      </c>
    </row>
    <row r="3" spans="1:8" x14ac:dyDescent="0.4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">
      <c r="A16" s="17" t="s">
        <v>245</v>
      </c>
      <c r="B16" s="17" t="s">
        <v>245</v>
      </c>
      <c r="C16" s="17" t="s">
        <v>240</v>
      </c>
    </row>
    <row r="17" spans="1:8" x14ac:dyDescent="0.4">
      <c r="A17" s="17" t="s">
        <v>248</v>
      </c>
      <c r="B17" s="17" t="s">
        <v>247</v>
      </c>
      <c r="C17" s="17" t="s">
        <v>246</v>
      </c>
    </row>
    <row r="20" spans="1:8" x14ac:dyDescent="0.4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4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opLeftCell="A19" workbookViewId="0">
      <selection activeCell="D32" sqref="D32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">
      <c r="C2" s="8" t="s">
        <v>6</v>
      </c>
      <c r="D2" s="2">
        <v>45413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">
      <c r="A4" s="6" t="s">
        <v>11</v>
      </c>
      <c r="B4" s="6" t="s">
        <v>12</v>
      </c>
      <c r="C4" s="7">
        <v>42453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4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250</v>
      </c>
    </row>
    <row r="7" spans="1:12" x14ac:dyDescent="0.4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4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">
      <c r="A13" s="6" t="s">
        <v>217</v>
      </c>
      <c r="B13" s="13">
        <v>0.54722222222222217</v>
      </c>
      <c r="C13" s="13">
        <v>0.61388888888888882</v>
      </c>
      <c r="D13" s="6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H13*VLOOKUP(RIGHT(F13,1),$F$24:$H$28,3,FALSE)</f>
        <v>135000</v>
      </c>
    </row>
    <row r="14" spans="1:12" x14ac:dyDescent="0.4">
      <c r="A14" s="6" t="s">
        <v>218</v>
      </c>
      <c r="B14" s="13">
        <v>0.55694444444444446</v>
      </c>
      <c r="C14" s="13">
        <v>0.6743055555555556</v>
      </c>
      <c r="D14" s="6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H14*VLOOKUP(RIGHT(F14,1),$F$24:$H$28,3,FALSE)</f>
        <v>400500</v>
      </c>
    </row>
    <row r="15" spans="1:12" x14ac:dyDescent="0.4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4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4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4">
      <c r="A18" s="6" t="s">
        <v>222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4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4">
      <c r="A20" s="6" t="s">
        <v>224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4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15" t="s">
        <v>70</v>
      </c>
      <c r="B32" s="15"/>
      <c r="C32" s="15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10" workbookViewId="0">
      <selection activeCell="J10" sqref="J10"/>
    </sheetView>
  </sheetViews>
  <sheetFormatPr defaultRowHeight="17.399999999999999" outlineLevelRow="3" x14ac:dyDescent="0.4"/>
  <sheetData>
    <row r="1" spans="1:6" ht="21" x14ac:dyDescent="0.4">
      <c r="A1" s="14" t="s">
        <v>117</v>
      </c>
      <c r="B1" s="14"/>
      <c r="C1" s="14"/>
      <c r="D1" s="14"/>
      <c r="E1" s="14"/>
      <c r="F1" s="14"/>
    </row>
    <row r="3" spans="1:6" x14ac:dyDescent="0.4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21" t="s">
        <v>255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21" t="s">
        <v>251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21" t="s">
        <v>256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21" t="s">
        <v>252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">
      <c r="A20" s="22"/>
      <c r="B20" s="22"/>
      <c r="C20" s="22"/>
      <c r="D20" s="24" t="s">
        <v>257</v>
      </c>
      <c r="E20" s="23">
        <f>SUBTOTAL(5,E16:E19)</f>
        <v>32560</v>
      </c>
      <c r="F20" s="23">
        <f>SUBTOTAL(5,F16:F19)</f>
        <v>32660</v>
      </c>
    </row>
    <row r="21" spans="1:6" outlineLevel="1" x14ac:dyDescent="0.4">
      <c r="A21" s="22"/>
      <c r="B21" s="22"/>
      <c r="C21" s="22"/>
      <c r="D21" s="24" t="s">
        <v>253</v>
      </c>
      <c r="E21" s="23">
        <f>SUBTOTAL(9,E16:E19)</f>
        <v>218740</v>
      </c>
      <c r="F21" s="23">
        <f>SUBTOTAL(9,F16:F19)</f>
        <v>221140</v>
      </c>
    </row>
    <row r="22" spans="1:6" x14ac:dyDescent="0.4">
      <c r="A22" s="22"/>
      <c r="B22" s="22"/>
      <c r="C22" s="22"/>
      <c r="D22" s="24" t="s">
        <v>258</v>
      </c>
      <c r="E22" s="23">
        <f>SUBTOTAL(5,E4:E19)</f>
        <v>12500</v>
      </c>
      <c r="F22" s="23">
        <f>SUBTOTAL(5,F4:F19)</f>
        <v>21000</v>
      </c>
    </row>
    <row r="23" spans="1:6" x14ac:dyDescent="0.4">
      <c r="A23" s="22"/>
      <c r="B23" s="22"/>
      <c r="C23" s="22"/>
      <c r="D23" s="24" t="s">
        <v>254</v>
      </c>
      <c r="E23" s="23">
        <f>SUBTOTAL(9,E4:E19)</f>
        <v>588120</v>
      </c>
      <c r="F23" s="23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31"/>
  <sheetViews>
    <sheetView topLeftCell="A13" workbookViewId="0">
      <selection activeCell="B22" sqref="B22"/>
    </sheetView>
  </sheetViews>
  <sheetFormatPr defaultRowHeight="17.399999999999999" x14ac:dyDescent="0.4"/>
  <cols>
    <col min="1" max="1" width="18.796875" bestFit="1" customWidth="1"/>
    <col min="2" max="2" width="14.09765625" bestFit="1" customWidth="1"/>
    <col min="3" max="6" width="10" bestFit="1" customWidth="1"/>
    <col min="7" max="7" width="14.19921875" bestFit="1" customWidth="1"/>
    <col min="8" max="8" width="12.296875" bestFit="1" customWidth="1"/>
    <col min="9" max="9" width="14.19921875" bestFit="1" customWidth="1"/>
    <col min="10" max="10" width="16.8984375" bestFit="1" customWidth="1"/>
    <col min="11" max="11" width="18.796875" bestFit="1" customWidth="1"/>
  </cols>
  <sheetData>
    <row r="1" spans="1:8" ht="21" x14ac:dyDescent="0.4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134</v>
      </c>
    </row>
    <row r="3" spans="1:8" x14ac:dyDescent="0.4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6" x14ac:dyDescent="0.4">
      <c r="A17" s="25" t="s">
        <v>22</v>
      </c>
      <c r="B17" t="s">
        <v>259</v>
      </c>
    </row>
    <row r="19" spans="1:6" x14ac:dyDescent="0.4">
      <c r="C19" s="25" t="s">
        <v>135</v>
      </c>
    </row>
    <row r="20" spans="1:6" x14ac:dyDescent="0.4">
      <c r="A20" s="25" t="s">
        <v>80</v>
      </c>
      <c r="B20" s="25" t="s">
        <v>264</v>
      </c>
      <c r="C20" t="s">
        <v>109</v>
      </c>
      <c r="D20" t="s">
        <v>89</v>
      </c>
      <c r="E20" t="s">
        <v>107</v>
      </c>
      <c r="F20" t="s">
        <v>94</v>
      </c>
    </row>
    <row r="21" spans="1:6" x14ac:dyDescent="0.4">
      <c r="A21" t="s">
        <v>18</v>
      </c>
      <c r="C21" s="26"/>
      <c r="D21" s="26"/>
      <c r="E21" s="26"/>
      <c r="F21" s="26"/>
    </row>
    <row r="22" spans="1:6" x14ac:dyDescent="0.4">
      <c r="B22" t="s">
        <v>261</v>
      </c>
      <c r="C22" s="26">
        <v>3800000</v>
      </c>
      <c r="D22" s="26">
        <v>3200000</v>
      </c>
      <c r="E22" s="26">
        <v>4650000</v>
      </c>
      <c r="F22" s="26">
        <v>2650000</v>
      </c>
    </row>
    <row r="23" spans="1:6" x14ac:dyDescent="0.4">
      <c r="B23" t="s">
        <v>263</v>
      </c>
      <c r="C23" s="26">
        <v>4750000</v>
      </c>
      <c r="D23" s="26">
        <v>3840000</v>
      </c>
      <c r="E23" s="26">
        <v>6045000</v>
      </c>
      <c r="F23" s="26">
        <v>3100500</v>
      </c>
    </row>
    <row r="24" spans="1:6" x14ac:dyDescent="0.4">
      <c r="A24" t="s">
        <v>144</v>
      </c>
      <c r="C24" s="26"/>
      <c r="D24" s="26"/>
      <c r="E24" s="26"/>
      <c r="F24" s="26"/>
    </row>
    <row r="25" spans="1:6" x14ac:dyDescent="0.4">
      <c r="B25" t="s">
        <v>261</v>
      </c>
      <c r="C25" s="26">
        <v>3800000</v>
      </c>
      <c r="D25" s="26">
        <v>3200000</v>
      </c>
      <c r="E25" s="26">
        <v>4650000</v>
      </c>
      <c r="F25" s="26">
        <v>2650000</v>
      </c>
    </row>
    <row r="26" spans="1:6" x14ac:dyDescent="0.4">
      <c r="B26" t="s">
        <v>263</v>
      </c>
      <c r="C26" s="26">
        <v>4750000</v>
      </c>
      <c r="D26" s="26">
        <v>3840000</v>
      </c>
      <c r="E26" s="26">
        <v>6045000</v>
      </c>
      <c r="F26" s="26">
        <v>3100500</v>
      </c>
    </row>
    <row r="27" spans="1:6" x14ac:dyDescent="0.4">
      <c r="A27" t="s">
        <v>141</v>
      </c>
      <c r="C27" s="26"/>
      <c r="D27" s="26"/>
      <c r="E27" s="26"/>
      <c r="F27" s="26"/>
    </row>
    <row r="28" spans="1:6" x14ac:dyDescent="0.4">
      <c r="B28" t="s">
        <v>261</v>
      </c>
      <c r="C28" s="26">
        <v>3800000</v>
      </c>
      <c r="D28" s="26">
        <v>3200000</v>
      </c>
      <c r="E28" s="26">
        <v>4650000</v>
      </c>
      <c r="F28" s="26">
        <v>2650000</v>
      </c>
    </row>
    <row r="29" spans="1:6" x14ac:dyDescent="0.4">
      <c r="B29" t="s">
        <v>263</v>
      </c>
      <c r="C29" s="26">
        <v>4750000</v>
      </c>
      <c r="D29" s="26">
        <v>3840000</v>
      </c>
      <c r="E29" s="26">
        <v>6045000</v>
      </c>
      <c r="F29" s="26">
        <v>3100500</v>
      </c>
    </row>
    <row r="30" spans="1:6" x14ac:dyDescent="0.4">
      <c r="A30" t="s">
        <v>260</v>
      </c>
      <c r="C30" s="26">
        <v>3800000</v>
      </c>
      <c r="D30" s="26">
        <v>3200000</v>
      </c>
      <c r="E30" s="26">
        <v>4650000</v>
      </c>
      <c r="F30" s="26">
        <v>2650000</v>
      </c>
    </row>
    <row r="31" spans="1:6" x14ac:dyDescent="0.4">
      <c r="A31" t="s">
        <v>262</v>
      </c>
      <c r="C31" s="26">
        <v>4750000</v>
      </c>
      <c r="D31" s="26">
        <v>3840000</v>
      </c>
      <c r="E31" s="26">
        <v>6045000</v>
      </c>
      <c r="F31" s="26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H16" sqref="H16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14" t="s">
        <v>153</v>
      </c>
      <c r="B1" s="14"/>
      <c r="C1" s="14"/>
      <c r="D1" s="14"/>
      <c r="E1" s="14"/>
      <c r="F1" s="14"/>
      <c r="G1" s="14"/>
    </row>
    <row r="3" spans="1:7" x14ac:dyDescent="0.4">
      <c r="A3" s="27" t="s">
        <v>154</v>
      </c>
      <c r="B3" s="28" t="s">
        <v>40</v>
      </c>
      <c r="C3" s="28" t="s">
        <v>155</v>
      </c>
      <c r="D3" s="28" t="s">
        <v>156</v>
      </c>
      <c r="E3" s="28" t="s">
        <v>60</v>
      </c>
      <c r="F3" s="28" t="s">
        <v>157</v>
      </c>
      <c r="G3" s="28" t="s">
        <v>42</v>
      </c>
    </row>
    <row r="4" spans="1:7" x14ac:dyDescent="0.4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abSelected="1" topLeftCell="A7" workbookViewId="0">
      <selection activeCell="K18" sqref="K18"/>
    </sheetView>
  </sheetViews>
  <sheetFormatPr defaultRowHeight="17.399999999999999" x14ac:dyDescent="0.4"/>
  <sheetData>
    <row r="1" spans="1:7" ht="21" x14ac:dyDescent="0.4">
      <c r="A1" s="14" t="s">
        <v>188</v>
      </c>
      <c r="B1" s="14"/>
      <c r="C1" s="14"/>
      <c r="D1" s="14"/>
      <c r="E1" s="14"/>
      <c r="F1" s="14"/>
      <c r="G1" s="14"/>
    </row>
    <row r="3" spans="1:7" x14ac:dyDescent="0.4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2025-07-28T02:18:26Z</dcterms:modified>
</cp:coreProperties>
</file>