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길벗컴활1급기출\"/>
    </mc:Choice>
  </mc:AlternateContent>
  <bookViews>
    <workbookView xWindow="-120" yWindow="-120" windowWidth="29040" windowHeight="15840" activeTab="3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'기본작업-1'!$A$2:$I$25</definedName>
    <definedName name="_xlnm.Criteria" localSheetId="0">'기본작업-1'!$A$27:$A$28</definedName>
    <definedName name="_xlnm.Extract" localSheetId="0">'기본작업-1'!$A$30:$I$30</definedName>
    <definedName name="_xlnm.Print_Area" localSheetId="1">'기본작업-2'!$A$2:$I$25,'기본작업-2'!$A$28:$I$38</definedName>
  </definedNames>
  <calcPr calcId="162913"/>
  <pivotCaches>
    <pivotCache cacheId="2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A28" i="1"/>
</calcChain>
</file>

<file path=xl/connections.xml><?xml version="1.0" encoding="utf-8"?>
<connections xmlns="http://schemas.openxmlformats.org/spreadsheetml/2006/main">
  <connection id="1" name="MS Access Database_Query" type="1" refreshedVersion="6">
    <dbPr connection="DSN=MS Access Database;DBQ=C:\길벗컴활1급기출\02 최신기출유형\01회\저축현황.accdb;DefaultDir=C:\길벗컴활1급기출\02 최신기출유형\01회;DriverId=25;FIL=MS Access;MaxBufferSize=2048;PageTimeout=5;" command="SELECT 가입자별저축.가입시간, 가입자별저축.상품종류, 가입자별저축.지점명, 가입자별저축.월불입액, 가입자별저축.연이율_x000d__x000a_FROM `C:\길벗컴활1급기출\02 최신기출유형\01회\저축현황.accdb`.가입자별저축 가입자별저축"/>
  </connection>
</connections>
</file>

<file path=xl/sharedStrings.xml><?xml version="1.0" encoding="utf-8"?>
<sst xmlns="http://schemas.openxmlformats.org/spreadsheetml/2006/main" count="1009" uniqueCount="76">
  <si>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</si>
  <si>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</si>
  <si>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</si>
  <si>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</si>
  <si>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</si>
  <si>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</si>
  <si>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</si>
  <si>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</si>
  <si>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</si>
  <si>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</si>
  <si>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</si>
  <si>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</si>
  <si>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</si>
  <si>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</si>
  <si>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</si>
  <si>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</si>
  <si>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</si>
  <si>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</si>
  <si>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</si>
  <si>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</si>
  <si>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</si>
  <si>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</si>
  <si>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</si>
  <si>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</si>
  <si>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</si>
  <si>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</si>
  <si>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</si>
  <si>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</si>
  <si>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</si>
  <si>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</si>
  <si>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</si>
  <si>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</si>
  <si>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</si>
  <si>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</si>
  <si>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</si>
  <si>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</si>
  <si>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</si>
  <si>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</si>
  <si>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</si>
  <si>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</si>
  <si>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</si>
  <si>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</si>
  <si>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</si>
  <si>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</si>
  <si>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</si>
  <si>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</si>
  <si>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</si>
  <si>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</si>
  <si>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</si>
  <si>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</si>
  <si>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</si>
  <si>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</si>
  <si>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</si>
  <si>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</si>
  <si>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</si>
  <si>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</si>
  <si>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</si>
  <si>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</si>
  <si>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</si>
  <si>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</si>
  <si>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</si>
  <si>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</si>
  <si>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</si>
  <si>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</si>
  <si>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</si>
  <si>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</si>
  <si>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</si>
  <si>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조건</t>
    <phoneticPr fontId="1" type="noConversion"/>
  </si>
  <si>
    <t>총합계</t>
  </si>
  <si>
    <t>(모두)</t>
  </si>
  <si>
    <t>전체 평균 : 월불입액</t>
  </si>
  <si>
    <t>평균 : 월불입액</t>
  </si>
  <si>
    <t>전체 평균 : 연이율</t>
  </si>
  <si>
    <t>평균 : 연이율</t>
  </si>
  <si>
    <t>값</t>
  </si>
  <si>
    <t>가입시간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</si>
</sst>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9" fontId="0" fillId="0" borderId="0" xfId="0" applyNumberForma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693482-DD29-468D-A7FF-89A7948E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0</xdr:row>
          <xdr:rowOff>76200</xdr:rowOff>
        </xdr:from>
        <xdr:to>
          <xdr:col>8</xdr:col>
          <xdr:colOff>733425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이수선" refreshedDate="45744.421014930558" createdVersion="6" refreshedVersion="6" minRefreshableVersion="3" recordCount="33">
  <cacheSource type="external" connectionId="1"/>
  <cacheFields count="5">
    <cacheField name="가입시간" numFmtId="0" sqlType="11">
      <sharedItems containsSemiMixedTypes="0" containsNonDate="0" containsDate="1" containsString="0" minDate="1899-12-30T09:15:00" maxDate="1899-12-30T15:37:00" count="31">
        <d v="1899-12-30T09:15:00"/>
        <d v="1899-12-30T09:24:00"/>
        <d v="1899-12-30T09:30:00"/>
        <d v="1899-12-30T10:27:00"/>
        <d v="1899-12-30T10:32:00"/>
        <d v="1899-12-30T10:45:00"/>
        <d v="1899-12-30T10:50:00"/>
        <d v="1899-12-30T11:00:00"/>
        <d v="1899-12-30T11:05:00"/>
        <d v="1899-12-30T11:12:00"/>
        <d v="1899-12-30T11:15:00"/>
        <d v="1899-12-30T11:19:00"/>
        <d v="1899-12-30T11:26:00"/>
        <d v="1899-12-30T11:30:00"/>
        <d v="1899-12-30T11:35:00"/>
        <d v="1899-12-30T11:36:00"/>
        <d v="1899-12-30T11:40:00"/>
        <d v="1899-12-30T11:43:00"/>
        <d v="1899-12-30T11:47:00"/>
        <d v="1899-12-30T12:03:00"/>
        <d v="1899-12-30T12:15:00"/>
        <d v="1899-12-30T12:16:00"/>
        <d v="1899-12-30T12:17:00"/>
        <d v="1899-12-30T12:50:00"/>
        <d v="1899-12-30T13:05:00"/>
        <d v="1899-12-30T14:10:00"/>
        <d v="1899-12-30T14:35:00"/>
        <d v="1899-12-30T15:20:00"/>
        <d v="1899-12-30T15:29:00"/>
        <d v="1899-12-30T15:33:00"/>
        <d v="1899-12-30T15:37:00"/>
      </sharedItems>
    </cacheField>
    <cacheField name="상품종류" numFmtId="0" sqlType="-9">
      <sharedItems count="3">
        <s v="정기적금"/>
        <s v="청약저축"/>
        <s v="청약예금"/>
      </sharedItems>
    </cacheField>
    <cacheField name="지점명" numFmtId="0" sqlType="-9">
      <sharedItems count="4">
        <s v="합정"/>
        <s v="여의도"/>
        <s v="강남"/>
        <s v="명동"/>
      </sharedItems>
    </cacheField>
    <cacheField name="월불입액" numFmtId="0" sqlType="8">
      <sharedItems containsSemiMixedTypes="0" containsString="0" containsNumber="1" containsInteger="1" minValue="10000" maxValue="270000" count="12">
        <n v="120000"/>
        <n v="250000"/>
        <n v="100000"/>
        <n v="90000"/>
        <n v="10000"/>
        <n v="50000"/>
        <n v="150000"/>
        <n v="75000"/>
        <n v="80000"/>
        <n v="270000"/>
        <n v="210000"/>
        <n v="70000"/>
      </sharedItems>
    </cacheField>
    <cacheField name="연이율" numFmtId="0" sqlType="8">
      <sharedItems containsSemiMixedTypes="0" containsString="0" containsNumber="1" minValue="0.02" maxValue="3.5999999999999997E-2" count="10">
        <n v="0.02"/>
        <n v="2.5000000000000001E-2"/>
        <n v="2.8000000000000001E-2"/>
        <n v="0.03"/>
        <n v="2.3E-2"/>
        <n v="2.9000000000000001E-2"/>
        <n v="2.1000000000000001E-2"/>
        <n v="2.1999999999999999E-2"/>
        <n v="3.5999999999999997E-2"/>
        <n v="3.3000000000000002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x v="0"/>
    <x v="0"/>
    <x v="0"/>
  </r>
  <r>
    <x v="1"/>
    <x v="0"/>
    <x v="1"/>
    <x v="1"/>
    <x v="1"/>
  </r>
  <r>
    <x v="2"/>
    <x v="0"/>
    <x v="2"/>
    <x v="0"/>
    <x v="0"/>
  </r>
  <r>
    <x v="3"/>
    <x v="1"/>
    <x v="3"/>
    <x v="2"/>
    <x v="2"/>
  </r>
  <r>
    <x v="4"/>
    <x v="0"/>
    <x v="3"/>
    <x v="3"/>
    <x v="0"/>
  </r>
  <r>
    <x v="5"/>
    <x v="2"/>
    <x v="3"/>
    <x v="0"/>
    <x v="3"/>
  </r>
  <r>
    <x v="5"/>
    <x v="1"/>
    <x v="2"/>
    <x v="0"/>
    <x v="4"/>
  </r>
  <r>
    <x v="6"/>
    <x v="1"/>
    <x v="2"/>
    <x v="4"/>
    <x v="4"/>
  </r>
  <r>
    <x v="7"/>
    <x v="0"/>
    <x v="1"/>
    <x v="5"/>
    <x v="0"/>
  </r>
  <r>
    <x v="8"/>
    <x v="2"/>
    <x v="2"/>
    <x v="6"/>
    <x v="3"/>
  </r>
  <r>
    <x v="9"/>
    <x v="2"/>
    <x v="1"/>
    <x v="7"/>
    <x v="5"/>
  </r>
  <r>
    <x v="10"/>
    <x v="2"/>
    <x v="3"/>
    <x v="6"/>
    <x v="2"/>
  </r>
  <r>
    <x v="11"/>
    <x v="1"/>
    <x v="1"/>
    <x v="0"/>
    <x v="2"/>
  </r>
  <r>
    <x v="12"/>
    <x v="1"/>
    <x v="3"/>
    <x v="2"/>
    <x v="2"/>
  </r>
  <r>
    <x v="13"/>
    <x v="2"/>
    <x v="1"/>
    <x v="8"/>
    <x v="5"/>
  </r>
  <r>
    <x v="14"/>
    <x v="1"/>
    <x v="3"/>
    <x v="8"/>
    <x v="6"/>
  </r>
  <r>
    <x v="15"/>
    <x v="1"/>
    <x v="0"/>
    <x v="5"/>
    <x v="2"/>
  </r>
  <r>
    <x v="16"/>
    <x v="2"/>
    <x v="0"/>
    <x v="5"/>
    <x v="3"/>
  </r>
  <r>
    <x v="17"/>
    <x v="0"/>
    <x v="2"/>
    <x v="6"/>
    <x v="0"/>
  </r>
  <r>
    <x v="18"/>
    <x v="2"/>
    <x v="2"/>
    <x v="9"/>
    <x v="3"/>
  </r>
  <r>
    <x v="19"/>
    <x v="0"/>
    <x v="3"/>
    <x v="0"/>
    <x v="7"/>
  </r>
  <r>
    <x v="20"/>
    <x v="2"/>
    <x v="0"/>
    <x v="6"/>
    <x v="8"/>
  </r>
  <r>
    <x v="20"/>
    <x v="0"/>
    <x v="1"/>
    <x v="2"/>
    <x v="0"/>
  </r>
  <r>
    <x v="21"/>
    <x v="0"/>
    <x v="0"/>
    <x v="0"/>
    <x v="0"/>
  </r>
  <r>
    <x v="22"/>
    <x v="0"/>
    <x v="1"/>
    <x v="1"/>
    <x v="0"/>
  </r>
  <r>
    <x v="23"/>
    <x v="1"/>
    <x v="3"/>
    <x v="4"/>
    <x v="6"/>
  </r>
  <r>
    <x v="24"/>
    <x v="2"/>
    <x v="0"/>
    <x v="1"/>
    <x v="2"/>
  </r>
  <r>
    <x v="25"/>
    <x v="1"/>
    <x v="1"/>
    <x v="10"/>
    <x v="2"/>
  </r>
  <r>
    <x v="26"/>
    <x v="0"/>
    <x v="3"/>
    <x v="11"/>
    <x v="0"/>
  </r>
  <r>
    <x v="27"/>
    <x v="1"/>
    <x v="1"/>
    <x v="11"/>
    <x v="4"/>
  </r>
  <r>
    <x v="28"/>
    <x v="0"/>
    <x v="2"/>
    <x v="6"/>
    <x v="0"/>
  </r>
  <r>
    <x v="29"/>
    <x v="2"/>
    <x v="3"/>
    <x v="6"/>
    <x v="5"/>
  </r>
  <r>
    <x v="30"/>
    <x v="1"/>
    <x v="1"/>
    <x v="5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21" dataOnRows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B4:G100" firstHeaderRow="1" firstDataRow="2" firstDataCol="2" rowPageCount="1" colPageCount="1"/>
  <pivotFields count="5">
    <pivotField axis="axisRow"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Col" compact="0" showAll="0">
      <items count="4">
        <item x="0"/>
        <item x="2"/>
        <item x="1"/>
        <item t="default"/>
      </items>
    </pivotField>
    <pivotField axis="axisPage" compact="0" multipleItemSelectionAllowed="1" showAll="0">
      <items count="5">
        <item x="2"/>
        <item x="3"/>
        <item x="1"/>
        <item x="0"/>
        <item t="default"/>
      </items>
    </pivotField>
    <pivotField dataField="1" compact="0" showAll="0"/>
    <pivotField dataField="1" compact="0" showAll="0"/>
  </pivotFields>
  <rowFields count="2">
    <field x="0"/>
    <field x="-2"/>
  </rowFields>
  <rowItems count="9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>
      <x v="7"/>
    </i>
    <i r="1">
      <x/>
    </i>
    <i r="1" i="1">
      <x v="1"/>
    </i>
    <i>
      <x v="8"/>
    </i>
    <i r="1">
      <x/>
    </i>
    <i r="1" i="1">
      <x v="1"/>
    </i>
    <i>
      <x v="9"/>
    </i>
    <i r="1">
      <x/>
    </i>
    <i r="1" i="1">
      <x v="1"/>
    </i>
    <i>
      <x v="10"/>
    </i>
    <i r="1">
      <x/>
    </i>
    <i r="1" i="1">
      <x v="1"/>
    </i>
    <i>
      <x v="11"/>
    </i>
    <i r="1">
      <x/>
    </i>
    <i r="1" i="1">
      <x v="1"/>
    </i>
    <i>
      <x v="12"/>
    </i>
    <i r="1">
      <x/>
    </i>
    <i r="1" i="1">
      <x v="1"/>
    </i>
    <i>
      <x v="13"/>
    </i>
    <i r="1">
      <x/>
    </i>
    <i r="1" i="1">
      <x v="1"/>
    </i>
    <i>
      <x v="14"/>
    </i>
    <i r="1">
      <x/>
    </i>
    <i r="1" i="1">
      <x v="1"/>
    </i>
    <i>
      <x v="15"/>
    </i>
    <i r="1">
      <x/>
    </i>
    <i r="1" i="1">
      <x v="1"/>
    </i>
    <i>
      <x v="16"/>
    </i>
    <i r="1">
      <x/>
    </i>
    <i r="1" i="1">
      <x v="1"/>
    </i>
    <i>
      <x v="17"/>
    </i>
    <i r="1">
      <x/>
    </i>
    <i r="1" i="1">
      <x v="1"/>
    </i>
    <i>
      <x v="18"/>
    </i>
    <i r="1">
      <x/>
    </i>
    <i r="1" i="1">
      <x v="1"/>
    </i>
    <i>
      <x v="19"/>
    </i>
    <i r="1">
      <x/>
    </i>
    <i r="1" i="1">
      <x v="1"/>
    </i>
    <i>
      <x v="20"/>
    </i>
    <i r="1">
      <x/>
    </i>
    <i r="1" i="1">
      <x v="1"/>
    </i>
    <i>
      <x v="21"/>
    </i>
    <i r="1">
      <x/>
    </i>
    <i r="1" i="1">
      <x v="1"/>
    </i>
    <i>
      <x v="22"/>
    </i>
    <i r="1">
      <x/>
    </i>
    <i r="1" i="1">
      <x v="1"/>
    </i>
    <i>
      <x v="23"/>
    </i>
    <i r="1">
      <x/>
    </i>
    <i r="1" i="1">
      <x v="1"/>
    </i>
    <i>
      <x v="24"/>
    </i>
    <i r="1">
      <x/>
    </i>
    <i r="1" i="1">
      <x v="1"/>
    </i>
    <i>
      <x v="25"/>
    </i>
    <i r="1">
      <x/>
    </i>
    <i r="1" i="1">
      <x v="1"/>
    </i>
    <i>
      <x v="26"/>
    </i>
    <i r="1">
      <x/>
    </i>
    <i r="1" i="1">
      <x v="1"/>
    </i>
    <i>
      <x v="27"/>
    </i>
    <i r="1">
      <x/>
    </i>
    <i r="1" i="1">
      <x v="1"/>
    </i>
    <i>
      <x v="28"/>
    </i>
    <i r="1">
      <x/>
    </i>
    <i r="1" i="1">
      <x v="1"/>
    </i>
    <i>
      <x v="29"/>
    </i>
    <i r="1">
      <x/>
    </i>
    <i r="1" i="1">
      <x v="1"/>
    </i>
    <i>
      <x v="30"/>
    </i>
    <i r="1">
      <x/>
    </i>
    <i r="1" i="1">
      <x v="1"/>
    </i>
    <i t="grand">
      <x/>
    </i>
    <i t="grand" i="1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2">
    <dataField name="평균 : 월불입액" fld="3" subtotal="average" baseField="5" baseItem="10"/>
    <dataField name="평균 : 연이율" fld="4" subtotal="average" baseField="5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7"/>
  <sheetViews>
    <sheetView workbookViewId="0">
      <selection activeCell="L11" sqref="L11"/>
    </sheetView>
  </sheetViews>
  <sheetFormatPr defaultRowHeight="16.5" x14ac:dyDescent="0.3"/>
  <cols>
    <col min="3" max="3" width="12.875" customWidth="1"/>
    <col min="5" max="5" width="7.125" bestFit="1" customWidth="1"/>
    <col min="6" max="6" width="10.5" bestFit="1" customWidth="1"/>
    <col min="9" max="9" width="15.25" bestFit="1" customWidth="1"/>
  </cols>
  <sheetData>
    <row r="1" spans="1:11" x14ac:dyDescent="0.3">
      <c r="A1" t="s">
        <v>0</v>
      </c>
    </row>
    <row r="2" spans="1:1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11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11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  <c r="K4" t="b">
        <f>AND(MOD(MONTH($C3),2)=1,$C3&gt;=DATE(2019,1,1))</f>
        <v>1</v>
      </c>
    </row>
    <row r="5" spans="1:11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11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11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11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11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11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11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11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11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11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11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11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3">
      <c r="A27" s="23" t="s">
        <v>67</v>
      </c>
    </row>
    <row r="28" spans="1:9" x14ac:dyDescent="0.3">
      <c r="A28" t="b">
        <f>OR(AND(LEFT(D3,2)="청약",B3="여"),AND(E3="여의도",F3&gt;=150000))</f>
        <v>0</v>
      </c>
    </row>
    <row r="30" spans="1:9" x14ac:dyDescent="0.3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</row>
    <row r="31" spans="1:9" x14ac:dyDescent="0.3">
      <c r="A31" s="1" t="s">
        <v>22</v>
      </c>
      <c r="B31" s="1" t="s">
        <v>20</v>
      </c>
      <c r="C31" s="2">
        <v>43330</v>
      </c>
      <c r="D31" s="1" t="s">
        <v>12</v>
      </c>
      <c r="E31" s="1" t="s">
        <v>21</v>
      </c>
      <c r="F31" s="3">
        <v>80000</v>
      </c>
      <c r="G31" s="1" t="s">
        <v>14</v>
      </c>
      <c r="H31" s="4">
        <v>2.9000000000000001E-2</v>
      </c>
      <c r="I31" s="5">
        <v>11149000</v>
      </c>
    </row>
    <row r="32" spans="1:9" x14ac:dyDescent="0.3">
      <c r="A32" s="1" t="s">
        <v>29</v>
      </c>
      <c r="B32" s="1" t="s">
        <v>11</v>
      </c>
      <c r="C32" s="2">
        <v>43798</v>
      </c>
      <c r="D32" s="1" t="s">
        <v>16</v>
      </c>
      <c r="E32" s="1" t="s">
        <v>21</v>
      </c>
      <c r="F32" s="3">
        <v>250000</v>
      </c>
      <c r="G32" s="1" t="s">
        <v>14</v>
      </c>
      <c r="H32" s="4">
        <v>0.02</v>
      </c>
      <c r="I32" s="5">
        <v>33236000</v>
      </c>
    </row>
    <row r="33" spans="1:9" x14ac:dyDescent="0.3">
      <c r="A33" s="1" t="s">
        <v>32</v>
      </c>
      <c r="B33" s="1" t="s">
        <v>20</v>
      </c>
      <c r="C33" s="2">
        <v>44191</v>
      </c>
      <c r="D33" s="1" t="s">
        <v>24</v>
      </c>
      <c r="E33" s="1" t="s">
        <v>13</v>
      </c>
      <c r="F33" s="3">
        <v>100000</v>
      </c>
      <c r="G33" s="1" t="s">
        <v>14</v>
      </c>
      <c r="H33" s="4">
        <v>2.8000000000000001E-2</v>
      </c>
      <c r="I33" s="5">
        <v>13863000</v>
      </c>
    </row>
    <row r="34" spans="1:9" x14ac:dyDescent="0.3">
      <c r="A34" s="1" t="s">
        <v>33</v>
      </c>
      <c r="B34" s="1" t="s">
        <v>20</v>
      </c>
      <c r="C34" s="2">
        <v>43963</v>
      </c>
      <c r="D34" s="1" t="s">
        <v>12</v>
      </c>
      <c r="E34" s="1" t="s">
        <v>28</v>
      </c>
      <c r="F34" s="3">
        <v>50000</v>
      </c>
      <c r="G34" s="1" t="s">
        <v>18</v>
      </c>
      <c r="H34" s="4">
        <v>0.03</v>
      </c>
      <c r="I34" s="5">
        <v>6988000</v>
      </c>
    </row>
    <row r="35" spans="1:9" x14ac:dyDescent="0.3">
      <c r="A35" s="1" t="s">
        <v>37</v>
      </c>
      <c r="B35" s="1" t="s">
        <v>20</v>
      </c>
      <c r="C35" s="2">
        <v>43809</v>
      </c>
      <c r="D35" s="1" t="s">
        <v>24</v>
      </c>
      <c r="E35" s="1" t="s">
        <v>17</v>
      </c>
      <c r="F35" s="3">
        <v>10000</v>
      </c>
      <c r="G35" s="1" t="s">
        <v>18</v>
      </c>
      <c r="H35" s="4">
        <v>2.3E-2</v>
      </c>
      <c r="I35" s="5">
        <v>1348000</v>
      </c>
    </row>
    <row r="36" spans="1:9" x14ac:dyDescent="0.3">
      <c r="A36" s="1" t="s">
        <v>39</v>
      </c>
      <c r="B36" s="1" t="s">
        <v>20</v>
      </c>
      <c r="C36" s="2">
        <v>43887</v>
      </c>
      <c r="D36" s="1" t="s">
        <v>12</v>
      </c>
      <c r="E36" s="1" t="s">
        <v>28</v>
      </c>
      <c r="F36" s="3">
        <v>250000</v>
      </c>
      <c r="G36" s="1" t="s">
        <v>14</v>
      </c>
      <c r="H36" s="4">
        <v>2.8000000000000001E-2</v>
      </c>
      <c r="I36" s="5">
        <v>34656000</v>
      </c>
    </row>
    <row r="37" spans="1:9" x14ac:dyDescent="0.3">
      <c r="A37" s="1" t="s">
        <v>40</v>
      </c>
      <c r="B37" s="1" t="s">
        <v>20</v>
      </c>
      <c r="C37" s="2">
        <v>44066</v>
      </c>
      <c r="D37" s="1" t="s">
        <v>24</v>
      </c>
      <c r="E37" s="1" t="s">
        <v>21</v>
      </c>
      <c r="F37" s="3">
        <v>210000</v>
      </c>
      <c r="G37" s="1" t="s">
        <v>14</v>
      </c>
      <c r="H37" s="4">
        <v>2.8000000000000001E-2</v>
      </c>
      <c r="I37" s="5">
        <v>29111000</v>
      </c>
    </row>
  </sheetData>
  <phoneticPr fontId="1" type="noConversion"/>
  <conditionalFormatting sqref="A3:I25">
    <cfRule type="expression" dxfId="0" priority="1">
      <formula>AND(MOD(MONTH($C3),2)=1,$C3&gt;=DATE(2019,1,1))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workbookViewId="0">
      <selection activeCell="F18" sqref="F18"/>
    </sheetView>
  </sheetViews>
  <sheetFormatPr defaultRowHeight="16.5" x14ac:dyDescent="0.3"/>
  <cols>
    <col min="3" max="3" width="11.125" bestFit="1" customWidth="1"/>
    <col min="6" max="6" width="9.375" bestFit="1" customWidth="1"/>
    <col min="9" max="9" width="13.5" bestFit="1" customWidth="1"/>
  </cols>
  <sheetData>
    <row r="1" spans="1:9" x14ac:dyDescent="0.3">
      <c r="A1" t="s">
        <v>0</v>
      </c>
    </row>
    <row r="2" spans="1:9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3">
      <c r="A27" t="s">
        <v>44</v>
      </c>
    </row>
    <row r="28" spans="1:9" x14ac:dyDescent="0.3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</row>
    <row r="29" spans="1:9" x14ac:dyDescent="0.3">
      <c r="A29" s="1" t="s">
        <v>45</v>
      </c>
      <c r="B29" s="1" t="s">
        <v>11</v>
      </c>
      <c r="C29" s="2">
        <v>43365</v>
      </c>
      <c r="D29" s="1" t="s">
        <v>16</v>
      </c>
      <c r="E29" s="1" t="s">
        <v>17</v>
      </c>
      <c r="F29" s="3">
        <v>150000</v>
      </c>
      <c r="G29" s="1" t="s">
        <v>18</v>
      </c>
      <c r="H29" s="4">
        <v>0.02</v>
      </c>
      <c r="I29" s="5">
        <v>19908000</v>
      </c>
    </row>
    <row r="30" spans="1:9" x14ac:dyDescent="0.3">
      <c r="A30" s="1" t="s">
        <v>46</v>
      </c>
      <c r="B30" s="1" t="s">
        <v>11</v>
      </c>
      <c r="C30" s="2">
        <v>43751</v>
      </c>
      <c r="D30" s="1" t="s">
        <v>12</v>
      </c>
      <c r="E30" s="1" t="s">
        <v>17</v>
      </c>
      <c r="F30" s="3">
        <v>270000</v>
      </c>
      <c r="G30" s="1" t="s">
        <v>14</v>
      </c>
      <c r="H30" s="4">
        <v>0.03</v>
      </c>
      <c r="I30" s="5">
        <v>37825000</v>
      </c>
    </row>
    <row r="31" spans="1:9" x14ac:dyDescent="0.3">
      <c r="A31" s="1" t="s">
        <v>47</v>
      </c>
      <c r="B31" s="1" t="s">
        <v>11</v>
      </c>
      <c r="C31" s="2">
        <v>44060</v>
      </c>
      <c r="D31" s="1" t="s">
        <v>16</v>
      </c>
      <c r="E31" s="1" t="s">
        <v>13</v>
      </c>
      <c r="F31" s="3">
        <v>120000</v>
      </c>
      <c r="G31" s="1" t="s">
        <v>14</v>
      </c>
      <c r="H31" s="4">
        <v>2.1999999999999999E-2</v>
      </c>
      <c r="I31" s="5">
        <v>16120000</v>
      </c>
    </row>
    <row r="32" spans="1:9" x14ac:dyDescent="0.3">
      <c r="A32" s="1" t="s">
        <v>48</v>
      </c>
      <c r="B32" s="1" t="s">
        <v>11</v>
      </c>
      <c r="C32" s="2">
        <v>43350</v>
      </c>
      <c r="D32" s="1" t="s">
        <v>12</v>
      </c>
      <c r="E32" s="1" t="s">
        <v>28</v>
      </c>
      <c r="F32" s="3">
        <v>150000</v>
      </c>
      <c r="G32" s="1" t="s">
        <v>14</v>
      </c>
      <c r="H32" s="4">
        <v>3.5999999999999997E-2</v>
      </c>
      <c r="I32" s="5">
        <v>21693000</v>
      </c>
    </row>
    <row r="33" spans="1:9" x14ac:dyDescent="0.3">
      <c r="A33" s="1" t="s">
        <v>49</v>
      </c>
      <c r="B33" s="1" t="s">
        <v>11</v>
      </c>
      <c r="C33" s="2">
        <v>43209</v>
      </c>
      <c r="D33" s="1" t="s">
        <v>24</v>
      </c>
      <c r="E33" s="1" t="s">
        <v>17</v>
      </c>
      <c r="F33" s="3">
        <v>120000</v>
      </c>
      <c r="G33" s="1" t="s">
        <v>18</v>
      </c>
      <c r="H33" s="4">
        <v>2.3E-2</v>
      </c>
      <c r="I33" s="5">
        <v>16174000</v>
      </c>
    </row>
    <row r="34" spans="1:9" x14ac:dyDescent="0.3">
      <c r="A34" s="1" t="s">
        <v>50</v>
      </c>
      <c r="B34" s="1" t="s">
        <v>20</v>
      </c>
      <c r="C34" s="2">
        <v>44042</v>
      </c>
      <c r="D34" s="1" t="s">
        <v>24</v>
      </c>
      <c r="E34" s="1" t="s">
        <v>13</v>
      </c>
      <c r="F34" s="3">
        <v>80000</v>
      </c>
      <c r="G34" s="1" t="s">
        <v>14</v>
      </c>
      <c r="H34" s="4">
        <v>2.1000000000000001E-2</v>
      </c>
      <c r="I34" s="5">
        <v>10691000</v>
      </c>
    </row>
    <row r="35" spans="1:9" x14ac:dyDescent="0.3">
      <c r="A35" s="1" t="s">
        <v>51</v>
      </c>
      <c r="B35" s="1" t="s">
        <v>11</v>
      </c>
      <c r="C35" s="2">
        <v>44164</v>
      </c>
      <c r="D35" s="1" t="s">
        <v>12</v>
      </c>
      <c r="E35" s="1" t="s">
        <v>13</v>
      </c>
      <c r="F35" s="3">
        <v>150000</v>
      </c>
      <c r="G35" s="1" t="s">
        <v>14</v>
      </c>
      <c r="H35" s="4">
        <v>2.8000000000000001E-2</v>
      </c>
      <c r="I35" s="5">
        <v>20794000</v>
      </c>
    </row>
    <row r="36" spans="1:9" x14ac:dyDescent="0.3">
      <c r="A36" s="1" t="s">
        <v>52</v>
      </c>
      <c r="B36" s="1" t="s">
        <v>20</v>
      </c>
      <c r="C36" s="2">
        <v>43443</v>
      </c>
      <c r="D36" s="1" t="s">
        <v>16</v>
      </c>
      <c r="E36" s="1" t="s">
        <v>21</v>
      </c>
      <c r="F36" s="3">
        <v>250000</v>
      </c>
      <c r="G36" s="1" t="s">
        <v>14</v>
      </c>
      <c r="H36" s="4">
        <v>2.5000000000000001E-2</v>
      </c>
      <c r="I36" s="5">
        <v>34114000</v>
      </c>
    </row>
    <row r="37" spans="1:9" x14ac:dyDescent="0.3">
      <c r="A37" s="1" t="s">
        <v>53</v>
      </c>
      <c r="B37" s="1" t="s">
        <v>11</v>
      </c>
      <c r="C37" s="2">
        <v>43635</v>
      </c>
      <c r="D37" s="1" t="s">
        <v>12</v>
      </c>
      <c r="E37" s="1" t="s">
        <v>13</v>
      </c>
      <c r="F37" s="3">
        <v>150000</v>
      </c>
      <c r="G37" s="1" t="s">
        <v>14</v>
      </c>
      <c r="H37" s="4">
        <v>2.9000000000000001E-2</v>
      </c>
      <c r="I37" s="5">
        <v>20904000</v>
      </c>
    </row>
    <row r="38" spans="1:9" x14ac:dyDescent="0.3">
      <c r="A38" s="1" t="s">
        <v>54</v>
      </c>
      <c r="B38" s="1" t="s">
        <v>11</v>
      </c>
      <c r="C38" s="2">
        <v>44124</v>
      </c>
      <c r="D38" s="1" t="s">
        <v>24</v>
      </c>
      <c r="E38" s="1" t="s">
        <v>28</v>
      </c>
      <c r="F38" s="3">
        <v>50000</v>
      </c>
      <c r="G38" s="1" t="s">
        <v>14</v>
      </c>
      <c r="H38" s="4">
        <v>2.8000000000000001E-2</v>
      </c>
      <c r="I38" s="5">
        <v>6932000</v>
      </c>
    </row>
  </sheetData>
  <phoneticPr fontId="1" type="noConversion"/>
  <printOptions headings="1"/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headerFooter differentOddEven="1">
    <oddHeader>&amp;L&amp;P페이지</oddHeader>
    <evenHeader>&amp;R&amp;P페이지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2"/>
  <sheetViews>
    <sheetView workbookViewId="0"/>
  </sheetViews>
  <sheetFormatPr defaultRowHeight="16.5" x14ac:dyDescent="0.3"/>
  <cols>
    <col min="2" max="5" width="11.875" bestFit="1" customWidth="1"/>
    <col min="6" max="6" width="10.875" bestFit="1" customWidth="1"/>
    <col min="7" max="7" width="12.375" bestFit="1" customWidth="1"/>
    <col min="10" max="10" width="13.5" bestFit="1" customWidth="1"/>
    <col min="11" max="11" width="13" bestFit="1" customWidth="1"/>
    <col min="12" max="12" width="23.75" customWidth="1"/>
  </cols>
  <sheetData>
    <row r="1" spans="1:12" x14ac:dyDescent="0.3">
      <c r="A1" t="s">
        <v>0</v>
      </c>
    </row>
    <row r="2" spans="1:12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3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3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3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3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3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3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3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3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3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3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3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3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3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3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3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3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3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3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3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3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3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3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3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3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3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3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3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3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3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3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3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3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3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3">
      <c r="A37" t="s">
        <v>58</v>
      </c>
    </row>
    <row r="38" spans="1:12" x14ac:dyDescent="0.3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3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3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3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3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G100"/>
  <sheetViews>
    <sheetView tabSelected="1" workbookViewId="0">
      <selection activeCell="B86" sqref="B86"/>
    </sheetView>
  </sheetViews>
  <sheetFormatPr defaultRowHeight="16.5" x14ac:dyDescent="0.3"/>
  <cols>
    <col min="2" max="2" width="22.125" customWidth="1"/>
    <col min="3" max="3" width="14.875" bestFit="1" customWidth="1"/>
    <col min="4" max="4" width="14.5" bestFit="1" customWidth="1"/>
    <col min="5" max="8" width="14.5" customWidth="1"/>
    <col min="9" max="9" width="20.125" bestFit="1" customWidth="1"/>
    <col min="10" max="10" width="18" bestFit="1" customWidth="1"/>
  </cols>
  <sheetData>
    <row r="2" spans="2:7" x14ac:dyDescent="0.3">
      <c r="B2" s="24" t="s">
        <v>5</v>
      </c>
      <c r="C2" t="s">
        <v>69</v>
      </c>
    </row>
    <row r="4" spans="2:7" x14ac:dyDescent="0.3">
      <c r="D4" s="24" t="s">
        <v>4</v>
      </c>
    </row>
    <row r="5" spans="2:7" x14ac:dyDescent="0.3">
      <c r="B5" s="24" t="s">
        <v>75</v>
      </c>
      <c r="C5" s="24" t="s">
        <v>74</v>
      </c>
      <c r="D5" t="s">
        <v>16</v>
      </c>
      <c r="E5" t="s">
        <v>12</v>
      </c>
      <c r="F5" t="s">
        <v>24</v>
      </c>
      <c r="G5" t="s">
        <v>68</v>
      </c>
    </row>
    <row r="6" spans="2:7" x14ac:dyDescent="0.3">
      <c r="B6" s="26">
        <v>0.38541666666666669</v>
      </c>
      <c r="D6" s="25"/>
      <c r="E6" s="25"/>
      <c r="F6" s="25"/>
      <c r="G6" s="25"/>
    </row>
    <row r="7" spans="2:7" x14ac:dyDescent="0.3">
      <c r="C7" t="s">
        <v>71</v>
      </c>
      <c r="D7" s="25">
        <v>120000</v>
      </c>
      <c r="E7" s="25"/>
      <c r="F7" s="25"/>
      <c r="G7" s="25">
        <v>120000</v>
      </c>
    </row>
    <row r="8" spans="2:7" x14ac:dyDescent="0.3">
      <c r="C8" t="s">
        <v>73</v>
      </c>
      <c r="D8" s="25">
        <v>0.02</v>
      </c>
      <c r="E8" s="25"/>
      <c r="F8" s="25"/>
      <c r="G8" s="25">
        <v>0.02</v>
      </c>
    </row>
    <row r="9" spans="2:7" x14ac:dyDescent="0.3">
      <c r="B9" s="26">
        <v>0.39166666666666666</v>
      </c>
      <c r="D9" s="25"/>
      <c r="E9" s="25"/>
      <c r="F9" s="25"/>
      <c r="G9" s="25"/>
    </row>
    <row r="10" spans="2:7" x14ac:dyDescent="0.3">
      <c r="C10" t="s">
        <v>71</v>
      </c>
      <c r="D10" s="25">
        <v>250000</v>
      </c>
      <c r="E10" s="25"/>
      <c r="F10" s="25"/>
      <c r="G10" s="25">
        <v>250000</v>
      </c>
    </row>
    <row r="11" spans="2:7" x14ac:dyDescent="0.3">
      <c r="C11" t="s">
        <v>73</v>
      </c>
      <c r="D11" s="25">
        <v>2.5000000000000001E-2</v>
      </c>
      <c r="E11" s="25"/>
      <c r="F11" s="25"/>
      <c r="G11" s="25">
        <v>2.5000000000000001E-2</v>
      </c>
    </row>
    <row r="12" spans="2:7" x14ac:dyDescent="0.3">
      <c r="B12" s="26">
        <v>0.39583333333333331</v>
      </c>
      <c r="D12" s="25"/>
      <c r="E12" s="25"/>
      <c r="F12" s="25"/>
      <c r="G12" s="25"/>
    </row>
    <row r="13" spans="2:7" x14ac:dyDescent="0.3">
      <c r="C13" t="s">
        <v>71</v>
      </c>
      <c r="D13" s="25">
        <v>120000</v>
      </c>
      <c r="E13" s="25"/>
      <c r="F13" s="25"/>
      <c r="G13" s="25">
        <v>120000</v>
      </c>
    </row>
    <row r="14" spans="2:7" x14ac:dyDescent="0.3">
      <c r="C14" t="s">
        <v>73</v>
      </c>
      <c r="D14" s="25">
        <v>0.02</v>
      </c>
      <c r="E14" s="25"/>
      <c r="F14" s="25"/>
      <c r="G14" s="25">
        <v>0.02</v>
      </c>
    </row>
    <row r="15" spans="2:7" x14ac:dyDescent="0.3">
      <c r="B15" s="26">
        <v>0.43541666666666662</v>
      </c>
      <c r="D15" s="25"/>
      <c r="E15" s="25"/>
      <c r="F15" s="25"/>
      <c r="G15" s="25"/>
    </row>
    <row r="16" spans="2:7" x14ac:dyDescent="0.3">
      <c r="C16" t="s">
        <v>71</v>
      </c>
      <c r="D16" s="25"/>
      <c r="E16" s="25"/>
      <c r="F16" s="25">
        <v>100000</v>
      </c>
      <c r="G16" s="25">
        <v>100000</v>
      </c>
    </row>
    <row r="17" spans="2:7" x14ac:dyDescent="0.3">
      <c r="C17" t="s">
        <v>73</v>
      </c>
      <c r="D17" s="25"/>
      <c r="E17" s="25"/>
      <c r="F17" s="25">
        <v>2.8000000000000001E-2</v>
      </c>
      <c r="G17" s="25">
        <v>2.8000000000000001E-2</v>
      </c>
    </row>
    <row r="18" spans="2:7" x14ac:dyDescent="0.3">
      <c r="B18" s="26">
        <v>0.43888888888888888</v>
      </c>
      <c r="D18" s="25"/>
      <c r="E18" s="25"/>
      <c r="F18" s="25"/>
      <c r="G18" s="25"/>
    </row>
    <row r="19" spans="2:7" x14ac:dyDescent="0.3">
      <c r="C19" t="s">
        <v>71</v>
      </c>
      <c r="D19" s="25">
        <v>90000</v>
      </c>
      <c r="E19" s="25"/>
      <c r="F19" s="25"/>
      <c r="G19" s="25">
        <v>90000</v>
      </c>
    </row>
    <row r="20" spans="2:7" x14ac:dyDescent="0.3">
      <c r="C20" t="s">
        <v>73</v>
      </c>
      <c r="D20" s="25">
        <v>0.02</v>
      </c>
      <c r="E20" s="25"/>
      <c r="F20" s="25"/>
      <c r="G20" s="25">
        <v>0.02</v>
      </c>
    </row>
    <row r="21" spans="2:7" x14ac:dyDescent="0.3">
      <c r="B21" s="26">
        <v>0.44791666666666669</v>
      </c>
      <c r="D21" s="25"/>
      <c r="E21" s="25"/>
      <c r="F21" s="25"/>
      <c r="G21" s="25"/>
    </row>
    <row r="22" spans="2:7" x14ac:dyDescent="0.3">
      <c r="C22" t="s">
        <v>71</v>
      </c>
      <c r="D22" s="25"/>
      <c r="E22" s="25">
        <v>120000</v>
      </c>
      <c r="F22" s="25">
        <v>120000</v>
      </c>
      <c r="G22" s="25">
        <v>120000</v>
      </c>
    </row>
    <row r="23" spans="2:7" x14ac:dyDescent="0.3">
      <c r="C23" t="s">
        <v>73</v>
      </c>
      <c r="D23" s="25"/>
      <c r="E23" s="25">
        <v>0.03</v>
      </c>
      <c r="F23" s="25">
        <v>2.3E-2</v>
      </c>
      <c r="G23" s="25">
        <v>2.6499999999999999E-2</v>
      </c>
    </row>
    <row r="24" spans="2:7" x14ac:dyDescent="0.3">
      <c r="B24" s="26">
        <v>0.4513888888888889</v>
      </c>
      <c r="D24" s="25"/>
      <c r="E24" s="25"/>
      <c r="F24" s="25"/>
      <c r="G24" s="25"/>
    </row>
    <row r="25" spans="2:7" x14ac:dyDescent="0.3">
      <c r="C25" t="s">
        <v>71</v>
      </c>
      <c r="D25" s="25"/>
      <c r="E25" s="25"/>
      <c r="F25" s="25">
        <v>10000</v>
      </c>
      <c r="G25" s="25">
        <v>10000</v>
      </c>
    </row>
    <row r="26" spans="2:7" x14ac:dyDescent="0.3">
      <c r="C26" t="s">
        <v>73</v>
      </c>
      <c r="D26" s="25"/>
      <c r="E26" s="25"/>
      <c r="F26" s="25">
        <v>2.3E-2</v>
      </c>
      <c r="G26" s="25">
        <v>2.3E-2</v>
      </c>
    </row>
    <row r="27" spans="2:7" x14ac:dyDescent="0.3">
      <c r="B27" s="26">
        <v>0.45833333333333331</v>
      </c>
      <c r="D27" s="25"/>
      <c r="E27" s="25"/>
      <c r="F27" s="25"/>
      <c r="G27" s="25"/>
    </row>
    <row r="28" spans="2:7" x14ac:dyDescent="0.3">
      <c r="C28" t="s">
        <v>71</v>
      </c>
      <c r="D28" s="25">
        <v>50000</v>
      </c>
      <c r="E28" s="25"/>
      <c r="F28" s="25"/>
      <c r="G28" s="25">
        <v>50000</v>
      </c>
    </row>
    <row r="29" spans="2:7" x14ac:dyDescent="0.3">
      <c r="C29" t="s">
        <v>73</v>
      </c>
      <c r="D29" s="25">
        <v>0.02</v>
      </c>
      <c r="E29" s="25"/>
      <c r="F29" s="25"/>
      <c r="G29" s="25">
        <v>0.02</v>
      </c>
    </row>
    <row r="30" spans="2:7" x14ac:dyDescent="0.3">
      <c r="B30" s="26">
        <v>0.46180555555555558</v>
      </c>
      <c r="D30" s="25"/>
      <c r="E30" s="25"/>
      <c r="F30" s="25"/>
      <c r="G30" s="25"/>
    </row>
    <row r="31" spans="2:7" x14ac:dyDescent="0.3">
      <c r="C31" t="s">
        <v>71</v>
      </c>
      <c r="D31" s="25"/>
      <c r="E31" s="25">
        <v>150000</v>
      </c>
      <c r="F31" s="25"/>
      <c r="G31" s="25">
        <v>150000</v>
      </c>
    </row>
    <row r="32" spans="2:7" x14ac:dyDescent="0.3">
      <c r="C32" t="s">
        <v>73</v>
      </c>
      <c r="D32" s="25"/>
      <c r="E32" s="25">
        <v>0.03</v>
      </c>
      <c r="F32" s="25"/>
      <c r="G32" s="25">
        <v>0.03</v>
      </c>
    </row>
    <row r="33" spans="2:7" x14ac:dyDescent="0.3">
      <c r="B33" s="26">
        <v>0.46666666666666662</v>
      </c>
      <c r="D33" s="25"/>
      <c r="E33" s="25"/>
      <c r="F33" s="25"/>
      <c r="G33" s="25"/>
    </row>
    <row r="34" spans="2:7" x14ac:dyDescent="0.3">
      <c r="C34" t="s">
        <v>71</v>
      </c>
      <c r="D34" s="25"/>
      <c r="E34" s="25">
        <v>75000</v>
      </c>
      <c r="F34" s="25"/>
      <c r="G34" s="25">
        <v>75000</v>
      </c>
    </row>
    <row r="35" spans="2:7" x14ac:dyDescent="0.3">
      <c r="C35" t="s">
        <v>73</v>
      </c>
      <c r="D35" s="25"/>
      <c r="E35" s="25">
        <v>2.9000000000000001E-2</v>
      </c>
      <c r="F35" s="25"/>
      <c r="G35" s="25">
        <v>2.9000000000000001E-2</v>
      </c>
    </row>
    <row r="36" spans="2:7" x14ac:dyDescent="0.3">
      <c r="B36" s="26">
        <v>0.46875</v>
      </c>
      <c r="D36" s="25"/>
      <c r="E36" s="25"/>
      <c r="F36" s="25"/>
      <c r="G36" s="25"/>
    </row>
    <row r="37" spans="2:7" x14ac:dyDescent="0.3">
      <c r="C37" t="s">
        <v>71</v>
      </c>
      <c r="D37" s="25"/>
      <c r="E37" s="25">
        <v>150000</v>
      </c>
      <c r="F37" s="25"/>
      <c r="G37" s="25">
        <v>150000</v>
      </c>
    </row>
    <row r="38" spans="2:7" x14ac:dyDescent="0.3">
      <c r="C38" t="s">
        <v>73</v>
      </c>
      <c r="D38" s="25"/>
      <c r="E38" s="25">
        <v>2.8000000000000001E-2</v>
      </c>
      <c r="F38" s="25"/>
      <c r="G38" s="25">
        <v>2.8000000000000001E-2</v>
      </c>
    </row>
    <row r="39" spans="2:7" x14ac:dyDescent="0.3">
      <c r="B39" s="26">
        <v>0.47152777777777777</v>
      </c>
      <c r="D39" s="25"/>
      <c r="E39" s="25"/>
      <c r="F39" s="25"/>
      <c r="G39" s="25"/>
    </row>
    <row r="40" spans="2:7" x14ac:dyDescent="0.3">
      <c r="C40" t="s">
        <v>71</v>
      </c>
      <c r="D40" s="25"/>
      <c r="E40" s="25"/>
      <c r="F40" s="25">
        <v>120000</v>
      </c>
      <c r="G40" s="25">
        <v>120000</v>
      </c>
    </row>
    <row r="41" spans="2:7" x14ac:dyDescent="0.3">
      <c r="C41" t="s">
        <v>73</v>
      </c>
      <c r="D41" s="25"/>
      <c r="E41" s="25"/>
      <c r="F41" s="25">
        <v>2.8000000000000001E-2</v>
      </c>
      <c r="G41" s="25">
        <v>2.8000000000000001E-2</v>
      </c>
    </row>
    <row r="42" spans="2:7" x14ac:dyDescent="0.3">
      <c r="B42" s="26">
        <v>0.47638888888888892</v>
      </c>
      <c r="D42" s="25"/>
      <c r="E42" s="25"/>
      <c r="F42" s="25"/>
      <c r="G42" s="25"/>
    </row>
    <row r="43" spans="2:7" x14ac:dyDescent="0.3">
      <c r="C43" t="s">
        <v>71</v>
      </c>
      <c r="D43" s="25"/>
      <c r="E43" s="25"/>
      <c r="F43" s="25">
        <v>100000</v>
      </c>
      <c r="G43" s="25">
        <v>100000</v>
      </c>
    </row>
    <row r="44" spans="2:7" x14ac:dyDescent="0.3">
      <c r="C44" t="s">
        <v>73</v>
      </c>
      <c r="D44" s="25"/>
      <c r="E44" s="25"/>
      <c r="F44" s="25">
        <v>2.8000000000000001E-2</v>
      </c>
      <c r="G44" s="25">
        <v>2.8000000000000001E-2</v>
      </c>
    </row>
    <row r="45" spans="2:7" x14ac:dyDescent="0.3">
      <c r="B45" s="26">
        <v>0.47916666666666669</v>
      </c>
      <c r="D45" s="25"/>
      <c r="E45" s="25"/>
      <c r="F45" s="25"/>
      <c r="G45" s="25"/>
    </row>
    <row r="46" spans="2:7" x14ac:dyDescent="0.3">
      <c r="C46" t="s">
        <v>71</v>
      </c>
      <c r="D46" s="25"/>
      <c r="E46" s="25">
        <v>80000</v>
      </c>
      <c r="F46" s="25"/>
      <c r="G46" s="25">
        <v>80000</v>
      </c>
    </row>
    <row r="47" spans="2:7" x14ac:dyDescent="0.3">
      <c r="C47" t="s">
        <v>73</v>
      </c>
      <c r="D47" s="25"/>
      <c r="E47" s="25">
        <v>2.9000000000000001E-2</v>
      </c>
      <c r="F47" s="25"/>
      <c r="G47" s="25">
        <v>2.9000000000000001E-2</v>
      </c>
    </row>
    <row r="48" spans="2:7" x14ac:dyDescent="0.3">
      <c r="B48" s="26">
        <v>0.4826388888888889</v>
      </c>
      <c r="D48" s="25"/>
      <c r="E48" s="25"/>
      <c r="F48" s="25"/>
      <c r="G48" s="25"/>
    </row>
    <row r="49" spans="2:7" x14ac:dyDescent="0.3">
      <c r="C49" t="s">
        <v>71</v>
      </c>
      <c r="D49" s="25"/>
      <c r="E49" s="25"/>
      <c r="F49" s="25">
        <v>80000</v>
      </c>
      <c r="G49" s="25">
        <v>80000</v>
      </c>
    </row>
    <row r="50" spans="2:7" x14ac:dyDescent="0.3">
      <c r="C50" t="s">
        <v>73</v>
      </c>
      <c r="D50" s="25"/>
      <c r="E50" s="25"/>
      <c r="F50" s="25">
        <v>2.1000000000000001E-2</v>
      </c>
      <c r="G50" s="25">
        <v>2.1000000000000001E-2</v>
      </c>
    </row>
    <row r="51" spans="2:7" x14ac:dyDescent="0.3">
      <c r="B51" s="26">
        <v>0.48333333333333334</v>
      </c>
      <c r="D51" s="25"/>
      <c r="E51" s="25"/>
      <c r="F51" s="25"/>
      <c r="G51" s="25"/>
    </row>
    <row r="52" spans="2:7" x14ac:dyDescent="0.3">
      <c r="C52" t="s">
        <v>71</v>
      </c>
      <c r="D52" s="25"/>
      <c r="E52" s="25"/>
      <c r="F52" s="25">
        <v>50000</v>
      </c>
      <c r="G52" s="25">
        <v>50000</v>
      </c>
    </row>
    <row r="53" spans="2:7" x14ac:dyDescent="0.3">
      <c r="C53" t="s">
        <v>73</v>
      </c>
      <c r="D53" s="25"/>
      <c r="E53" s="25"/>
      <c r="F53" s="25">
        <v>2.8000000000000001E-2</v>
      </c>
      <c r="G53" s="25">
        <v>2.8000000000000001E-2</v>
      </c>
    </row>
    <row r="54" spans="2:7" x14ac:dyDescent="0.3">
      <c r="B54" s="26">
        <v>0.4861111111111111</v>
      </c>
      <c r="D54" s="25"/>
      <c r="E54" s="25"/>
      <c r="F54" s="25"/>
      <c r="G54" s="25"/>
    </row>
    <row r="55" spans="2:7" x14ac:dyDescent="0.3">
      <c r="C55" t="s">
        <v>71</v>
      </c>
      <c r="D55" s="25"/>
      <c r="E55" s="25">
        <v>50000</v>
      </c>
      <c r="F55" s="25"/>
      <c r="G55" s="25">
        <v>50000</v>
      </c>
    </row>
    <row r="56" spans="2:7" x14ac:dyDescent="0.3">
      <c r="C56" t="s">
        <v>73</v>
      </c>
      <c r="D56" s="25"/>
      <c r="E56" s="25">
        <v>0.03</v>
      </c>
      <c r="F56" s="25"/>
      <c r="G56" s="25">
        <v>0.03</v>
      </c>
    </row>
    <row r="57" spans="2:7" x14ac:dyDescent="0.3">
      <c r="B57" s="26">
        <v>0.48819444444444443</v>
      </c>
      <c r="D57" s="25"/>
      <c r="E57" s="25"/>
      <c r="F57" s="25"/>
      <c r="G57" s="25"/>
    </row>
    <row r="58" spans="2:7" x14ac:dyDescent="0.3">
      <c r="C58" t="s">
        <v>71</v>
      </c>
      <c r="D58" s="25">
        <v>150000</v>
      </c>
      <c r="E58" s="25"/>
      <c r="F58" s="25"/>
      <c r="G58" s="25">
        <v>150000</v>
      </c>
    </row>
    <row r="59" spans="2:7" x14ac:dyDescent="0.3">
      <c r="C59" t="s">
        <v>73</v>
      </c>
      <c r="D59" s="25">
        <v>0.02</v>
      </c>
      <c r="E59" s="25"/>
      <c r="F59" s="25"/>
      <c r="G59" s="25">
        <v>0.02</v>
      </c>
    </row>
    <row r="60" spans="2:7" x14ac:dyDescent="0.3">
      <c r="B60" s="26">
        <v>0.4909722222222222</v>
      </c>
      <c r="D60" s="25"/>
      <c r="E60" s="25"/>
      <c r="F60" s="25"/>
      <c r="G60" s="25"/>
    </row>
    <row r="61" spans="2:7" x14ac:dyDescent="0.3">
      <c r="C61" t="s">
        <v>71</v>
      </c>
      <c r="D61" s="25"/>
      <c r="E61" s="25">
        <v>270000</v>
      </c>
      <c r="F61" s="25"/>
      <c r="G61" s="25">
        <v>270000</v>
      </c>
    </row>
    <row r="62" spans="2:7" x14ac:dyDescent="0.3">
      <c r="C62" t="s">
        <v>73</v>
      </c>
      <c r="D62" s="25"/>
      <c r="E62" s="25">
        <v>0.03</v>
      </c>
      <c r="F62" s="25"/>
      <c r="G62" s="25">
        <v>0.03</v>
      </c>
    </row>
    <row r="63" spans="2:7" x14ac:dyDescent="0.3">
      <c r="B63" s="26">
        <v>0.50208333333333333</v>
      </c>
      <c r="D63" s="25"/>
      <c r="E63" s="25"/>
      <c r="F63" s="25"/>
      <c r="G63" s="25"/>
    </row>
    <row r="64" spans="2:7" x14ac:dyDescent="0.3">
      <c r="C64" t="s">
        <v>71</v>
      </c>
      <c r="D64" s="25">
        <v>120000</v>
      </c>
      <c r="E64" s="25"/>
      <c r="F64" s="25"/>
      <c r="G64" s="25">
        <v>120000</v>
      </c>
    </row>
    <row r="65" spans="2:7" x14ac:dyDescent="0.3">
      <c r="C65" t="s">
        <v>73</v>
      </c>
      <c r="D65" s="25">
        <v>2.1999999999999999E-2</v>
      </c>
      <c r="E65" s="25"/>
      <c r="F65" s="25"/>
      <c r="G65" s="25">
        <v>2.1999999999999999E-2</v>
      </c>
    </row>
    <row r="66" spans="2:7" x14ac:dyDescent="0.3">
      <c r="B66" s="26">
        <v>0.51041666666666663</v>
      </c>
      <c r="D66" s="25"/>
      <c r="E66" s="25"/>
      <c r="F66" s="25"/>
      <c r="G66" s="25"/>
    </row>
    <row r="67" spans="2:7" x14ac:dyDescent="0.3">
      <c r="C67" t="s">
        <v>71</v>
      </c>
      <c r="D67" s="25">
        <v>100000</v>
      </c>
      <c r="E67" s="25">
        <v>150000</v>
      </c>
      <c r="F67" s="25"/>
      <c r="G67" s="25">
        <v>125000</v>
      </c>
    </row>
    <row r="68" spans="2:7" x14ac:dyDescent="0.3">
      <c r="C68" t="s">
        <v>73</v>
      </c>
      <c r="D68" s="25">
        <v>0.02</v>
      </c>
      <c r="E68" s="25">
        <v>3.5999999999999997E-2</v>
      </c>
      <c r="F68" s="25"/>
      <c r="G68" s="25">
        <v>2.7999999999999997E-2</v>
      </c>
    </row>
    <row r="69" spans="2:7" x14ac:dyDescent="0.3">
      <c r="B69" s="26">
        <v>0.51111111111111118</v>
      </c>
      <c r="D69" s="25"/>
      <c r="E69" s="25"/>
      <c r="F69" s="25"/>
      <c r="G69" s="25"/>
    </row>
    <row r="70" spans="2:7" x14ac:dyDescent="0.3">
      <c r="C70" t="s">
        <v>71</v>
      </c>
      <c r="D70" s="25">
        <v>120000</v>
      </c>
      <c r="E70" s="25"/>
      <c r="F70" s="25"/>
      <c r="G70" s="25">
        <v>120000</v>
      </c>
    </row>
    <row r="71" spans="2:7" x14ac:dyDescent="0.3">
      <c r="C71" t="s">
        <v>73</v>
      </c>
      <c r="D71" s="25">
        <v>0.02</v>
      </c>
      <c r="E71" s="25"/>
      <c r="F71" s="25"/>
      <c r="G71" s="25">
        <v>0.02</v>
      </c>
    </row>
    <row r="72" spans="2:7" x14ac:dyDescent="0.3">
      <c r="B72" s="26">
        <v>0.51180555555555551</v>
      </c>
      <c r="D72" s="25"/>
      <c r="E72" s="25"/>
      <c r="F72" s="25"/>
      <c r="G72" s="25"/>
    </row>
    <row r="73" spans="2:7" x14ac:dyDescent="0.3">
      <c r="C73" t="s">
        <v>71</v>
      </c>
      <c r="D73" s="25">
        <v>250000</v>
      </c>
      <c r="E73" s="25"/>
      <c r="F73" s="25"/>
      <c r="G73" s="25">
        <v>250000</v>
      </c>
    </row>
    <row r="74" spans="2:7" x14ac:dyDescent="0.3">
      <c r="C74" t="s">
        <v>73</v>
      </c>
      <c r="D74" s="25">
        <v>0.02</v>
      </c>
      <c r="E74" s="25"/>
      <c r="F74" s="25"/>
      <c r="G74" s="25">
        <v>0.02</v>
      </c>
    </row>
    <row r="75" spans="2:7" x14ac:dyDescent="0.3">
      <c r="B75" s="26">
        <v>0.53472222222222221</v>
      </c>
      <c r="D75" s="25"/>
      <c r="E75" s="25"/>
      <c r="F75" s="25"/>
      <c r="G75" s="25"/>
    </row>
    <row r="76" spans="2:7" x14ac:dyDescent="0.3">
      <c r="C76" t="s">
        <v>71</v>
      </c>
      <c r="D76" s="25"/>
      <c r="E76" s="25"/>
      <c r="F76" s="25">
        <v>10000</v>
      </c>
      <c r="G76" s="25">
        <v>10000</v>
      </c>
    </row>
    <row r="77" spans="2:7" x14ac:dyDescent="0.3">
      <c r="C77" t="s">
        <v>73</v>
      </c>
      <c r="D77" s="25"/>
      <c r="E77" s="25"/>
      <c r="F77" s="25">
        <v>2.1000000000000001E-2</v>
      </c>
      <c r="G77" s="25">
        <v>2.1000000000000001E-2</v>
      </c>
    </row>
    <row r="78" spans="2:7" x14ac:dyDescent="0.3">
      <c r="B78" s="26">
        <v>0.54513888888888895</v>
      </c>
      <c r="D78" s="25"/>
      <c r="E78" s="25"/>
      <c r="F78" s="25"/>
      <c r="G78" s="25"/>
    </row>
    <row r="79" spans="2:7" x14ac:dyDescent="0.3">
      <c r="C79" t="s">
        <v>71</v>
      </c>
      <c r="D79" s="25"/>
      <c r="E79" s="25">
        <v>250000</v>
      </c>
      <c r="F79" s="25"/>
      <c r="G79" s="25">
        <v>250000</v>
      </c>
    </row>
    <row r="80" spans="2:7" x14ac:dyDescent="0.3">
      <c r="C80" t="s">
        <v>73</v>
      </c>
      <c r="D80" s="25"/>
      <c r="E80" s="25">
        <v>2.8000000000000001E-2</v>
      </c>
      <c r="F80" s="25"/>
      <c r="G80" s="25">
        <v>2.8000000000000001E-2</v>
      </c>
    </row>
    <row r="81" spans="2:7" x14ac:dyDescent="0.3">
      <c r="B81" s="26">
        <v>0.59027777777777779</v>
      </c>
      <c r="D81" s="25"/>
      <c r="E81" s="25"/>
      <c r="F81" s="25"/>
      <c r="G81" s="25"/>
    </row>
    <row r="82" spans="2:7" x14ac:dyDescent="0.3">
      <c r="C82" t="s">
        <v>71</v>
      </c>
      <c r="D82" s="25"/>
      <c r="E82" s="25"/>
      <c r="F82" s="25">
        <v>210000</v>
      </c>
      <c r="G82" s="25">
        <v>210000</v>
      </c>
    </row>
    <row r="83" spans="2:7" x14ac:dyDescent="0.3">
      <c r="C83" t="s">
        <v>73</v>
      </c>
      <c r="D83" s="25"/>
      <c r="E83" s="25"/>
      <c r="F83" s="25">
        <v>2.8000000000000001E-2</v>
      </c>
      <c r="G83" s="25">
        <v>2.8000000000000001E-2</v>
      </c>
    </row>
    <row r="84" spans="2:7" x14ac:dyDescent="0.3">
      <c r="B84" s="26">
        <v>0.60763888888888895</v>
      </c>
      <c r="D84" s="25"/>
      <c r="E84" s="25"/>
      <c r="F84" s="25"/>
      <c r="G84" s="25"/>
    </row>
    <row r="85" spans="2:7" x14ac:dyDescent="0.3">
      <c r="C85" t="s">
        <v>71</v>
      </c>
      <c r="D85" s="25">
        <v>70000</v>
      </c>
      <c r="E85" s="25"/>
      <c r="F85" s="25"/>
      <c r="G85" s="25">
        <v>70000</v>
      </c>
    </row>
    <row r="86" spans="2:7" x14ac:dyDescent="0.3">
      <c r="C86" t="s">
        <v>73</v>
      </c>
      <c r="D86" s="25">
        <v>0.02</v>
      </c>
      <c r="E86" s="25"/>
      <c r="F86" s="25"/>
      <c r="G86" s="25">
        <v>0.02</v>
      </c>
    </row>
    <row r="87" spans="2:7" x14ac:dyDescent="0.3">
      <c r="B87" s="26">
        <v>0.63888888888888895</v>
      </c>
      <c r="D87" s="25"/>
      <c r="E87" s="25"/>
      <c r="F87" s="25"/>
      <c r="G87" s="25"/>
    </row>
    <row r="88" spans="2:7" x14ac:dyDescent="0.3">
      <c r="C88" t="s">
        <v>71</v>
      </c>
      <c r="D88" s="25"/>
      <c r="E88" s="25"/>
      <c r="F88" s="25">
        <v>70000</v>
      </c>
      <c r="G88" s="25">
        <v>70000</v>
      </c>
    </row>
    <row r="89" spans="2:7" x14ac:dyDescent="0.3">
      <c r="C89" t="s">
        <v>73</v>
      </c>
      <c r="D89" s="25"/>
      <c r="E89" s="25"/>
      <c r="F89" s="25">
        <v>2.3E-2</v>
      </c>
      <c r="G89" s="25">
        <v>2.3E-2</v>
      </c>
    </row>
    <row r="90" spans="2:7" x14ac:dyDescent="0.3">
      <c r="B90" s="26">
        <v>0.64513888888888882</v>
      </c>
      <c r="D90" s="25"/>
      <c r="E90" s="25"/>
      <c r="F90" s="25"/>
      <c r="G90" s="25"/>
    </row>
    <row r="91" spans="2:7" x14ac:dyDescent="0.3">
      <c r="C91" t="s">
        <v>71</v>
      </c>
      <c r="D91" s="25">
        <v>150000</v>
      </c>
      <c r="E91" s="25"/>
      <c r="F91" s="25"/>
      <c r="G91" s="25">
        <v>150000</v>
      </c>
    </row>
    <row r="92" spans="2:7" x14ac:dyDescent="0.3">
      <c r="C92" t="s">
        <v>73</v>
      </c>
      <c r="D92" s="25">
        <v>0.02</v>
      </c>
      <c r="E92" s="25"/>
      <c r="F92" s="25"/>
      <c r="G92" s="25">
        <v>0.02</v>
      </c>
    </row>
    <row r="93" spans="2:7" x14ac:dyDescent="0.3">
      <c r="B93" s="26">
        <v>0.6479166666666667</v>
      </c>
      <c r="D93" s="25"/>
      <c r="E93" s="25"/>
      <c r="F93" s="25"/>
      <c r="G93" s="25"/>
    </row>
    <row r="94" spans="2:7" x14ac:dyDescent="0.3">
      <c r="C94" t="s">
        <v>71</v>
      </c>
      <c r="D94" s="25"/>
      <c r="E94" s="25">
        <v>150000</v>
      </c>
      <c r="F94" s="25"/>
      <c r="G94" s="25">
        <v>150000</v>
      </c>
    </row>
    <row r="95" spans="2:7" x14ac:dyDescent="0.3">
      <c r="C95" t="s">
        <v>73</v>
      </c>
      <c r="D95" s="25"/>
      <c r="E95" s="25">
        <v>2.9000000000000001E-2</v>
      </c>
      <c r="F95" s="25"/>
      <c r="G95" s="25">
        <v>2.9000000000000001E-2</v>
      </c>
    </row>
    <row r="96" spans="2:7" x14ac:dyDescent="0.3">
      <c r="B96" s="26">
        <v>0.65069444444444446</v>
      </c>
      <c r="D96" s="25"/>
      <c r="E96" s="25"/>
      <c r="F96" s="25"/>
      <c r="G96" s="25"/>
    </row>
    <row r="97" spans="2:7" x14ac:dyDescent="0.3">
      <c r="C97" t="s">
        <v>71</v>
      </c>
      <c r="D97" s="25"/>
      <c r="E97" s="25"/>
      <c r="F97" s="25">
        <v>50000</v>
      </c>
      <c r="G97" s="25">
        <v>50000</v>
      </c>
    </row>
    <row r="98" spans="2:7" x14ac:dyDescent="0.3">
      <c r="C98" t="s">
        <v>73</v>
      </c>
      <c r="D98" s="25"/>
      <c r="E98" s="25"/>
      <c r="F98" s="25">
        <v>3.3000000000000002E-2</v>
      </c>
      <c r="G98" s="25">
        <v>3.3000000000000002E-2</v>
      </c>
    </row>
    <row r="99" spans="2:7" x14ac:dyDescent="0.3">
      <c r="B99" t="s">
        <v>70</v>
      </c>
      <c r="D99" s="25">
        <v>132500</v>
      </c>
      <c r="E99" s="25">
        <v>144500</v>
      </c>
      <c r="F99" s="25">
        <v>83636.363636363632</v>
      </c>
      <c r="G99" s="25">
        <v>119848.48484848485</v>
      </c>
    </row>
    <row r="100" spans="2:7" x14ac:dyDescent="0.3">
      <c r="B100" t="s">
        <v>72</v>
      </c>
      <c r="D100" s="25">
        <v>2.0583333333333328E-2</v>
      </c>
      <c r="E100" s="25">
        <v>2.9900000000000003E-2</v>
      </c>
      <c r="F100" s="25">
        <v>2.581818181818182E-2</v>
      </c>
      <c r="G100" s="25">
        <v>2.5151515151515168E-2</v>
      </c>
    </row>
  </sheetData>
  <phoneticPr fontId="1" type="noConversion"/>
  <pageMargins left="0.7" right="0.7" top="0.75" bottom="0.75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I37"/>
  <sheetViews>
    <sheetView workbookViewId="0"/>
  </sheetViews>
  <sheetFormatPr defaultRowHeight="16.5" x14ac:dyDescent="0.3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x14ac:dyDescent="0.3">
      <c r="B5" s="1" t="s">
        <v>51</v>
      </c>
      <c r="C5" s="2">
        <v>44164</v>
      </c>
      <c r="D5" s="1" t="s">
        <v>12</v>
      </c>
      <c r="E5" s="1" t="s">
        <v>13</v>
      </c>
      <c r="F5" s="3">
        <v>150000</v>
      </c>
      <c r="G5" s="19">
        <v>120</v>
      </c>
      <c r="H5" s="4">
        <v>2.8000000000000001E-2</v>
      </c>
      <c r="I5" s="5">
        <v>20794000</v>
      </c>
    </row>
    <row r="6" spans="2:9" x14ac:dyDescent="0.3">
      <c r="B6" s="1" t="s">
        <v>15</v>
      </c>
      <c r="C6" s="2">
        <v>43126</v>
      </c>
      <c r="D6" s="1" t="s">
        <v>16</v>
      </c>
      <c r="E6" s="1" t="s">
        <v>17</v>
      </c>
      <c r="F6" s="3">
        <v>150000</v>
      </c>
      <c r="G6" s="19">
        <v>120</v>
      </c>
      <c r="H6" s="4">
        <v>0.02</v>
      </c>
      <c r="I6" s="5">
        <v>19908000</v>
      </c>
    </row>
    <row r="7" spans="2:9" x14ac:dyDescent="0.3">
      <c r="B7" s="1" t="s">
        <v>47</v>
      </c>
      <c r="C7" s="2">
        <v>44060</v>
      </c>
      <c r="D7" s="1" t="s">
        <v>16</v>
      </c>
      <c r="E7" s="1" t="s">
        <v>13</v>
      </c>
      <c r="F7" s="3">
        <v>120000</v>
      </c>
      <c r="G7" s="19">
        <v>120</v>
      </c>
      <c r="H7" s="4">
        <v>2.1999999999999999E-2</v>
      </c>
      <c r="I7" s="5">
        <v>16120000</v>
      </c>
    </row>
    <row r="8" spans="2:9" x14ac:dyDescent="0.3">
      <c r="B8" s="1" t="s">
        <v>31</v>
      </c>
      <c r="C8" s="2">
        <v>43800</v>
      </c>
      <c r="D8" s="1" t="s">
        <v>16</v>
      </c>
      <c r="E8" s="1" t="s">
        <v>28</v>
      </c>
      <c r="F8" s="3">
        <v>120000</v>
      </c>
      <c r="G8" s="19">
        <v>120</v>
      </c>
      <c r="H8" s="4">
        <v>0.02</v>
      </c>
      <c r="I8" s="5">
        <v>15927000</v>
      </c>
    </row>
    <row r="9" spans="2:9" x14ac:dyDescent="0.3">
      <c r="B9" s="1" t="s">
        <v>23</v>
      </c>
      <c r="C9" s="2">
        <v>43734</v>
      </c>
      <c r="D9" s="1" t="s">
        <v>24</v>
      </c>
      <c r="E9" s="1" t="s">
        <v>13</v>
      </c>
      <c r="F9" s="3">
        <v>100000</v>
      </c>
      <c r="G9" s="19">
        <v>120</v>
      </c>
      <c r="H9" s="4">
        <v>2.8000000000000001E-2</v>
      </c>
      <c r="I9" s="5">
        <v>13863000</v>
      </c>
    </row>
    <row r="10" spans="2:9" x14ac:dyDescent="0.3">
      <c r="B10" s="1" t="s">
        <v>54</v>
      </c>
      <c r="C10" s="2">
        <v>44124</v>
      </c>
      <c r="D10" s="1" t="s">
        <v>24</v>
      </c>
      <c r="E10" s="1" t="s">
        <v>28</v>
      </c>
      <c r="F10" s="3">
        <v>50000</v>
      </c>
      <c r="G10" s="19">
        <v>120</v>
      </c>
      <c r="H10" s="4">
        <v>2.8000000000000001E-2</v>
      </c>
      <c r="I10" s="5">
        <v>6932000</v>
      </c>
    </row>
    <row r="11" spans="2:9" x14ac:dyDescent="0.3">
      <c r="B11" s="1" t="s">
        <v>40</v>
      </c>
      <c r="C11" s="2">
        <v>44066</v>
      </c>
      <c r="D11" s="1" t="s">
        <v>24</v>
      </c>
      <c r="E11" s="1" t="s">
        <v>21</v>
      </c>
      <c r="F11" s="3">
        <v>210000</v>
      </c>
      <c r="G11" s="19">
        <v>120</v>
      </c>
      <c r="H11" s="4">
        <v>2.8000000000000001E-2</v>
      </c>
      <c r="I11" s="5">
        <v>29111000</v>
      </c>
    </row>
    <row r="12" spans="2:9" x14ac:dyDescent="0.3">
      <c r="B12" s="1" t="s">
        <v>38</v>
      </c>
      <c r="C12" s="2">
        <v>44169</v>
      </c>
      <c r="D12" s="1" t="s">
        <v>24</v>
      </c>
      <c r="E12" s="1" t="s">
        <v>21</v>
      </c>
      <c r="F12" s="3">
        <v>120000</v>
      </c>
      <c r="G12" s="19">
        <v>120</v>
      </c>
      <c r="H12" s="4">
        <v>2.8000000000000001E-2</v>
      </c>
      <c r="I12" s="5">
        <v>16635000</v>
      </c>
    </row>
    <row r="13" spans="2:9" x14ac:dyDescent="0.3">
      <c r="B13" s="1" t="s">
        <v>22</v>
      </c>
      <c r="C13" s="2">
        <v>43330</v>
      </c>
      <c r="D13" s="1" t="s">
        <v>12</v>
      </c>
      <c r="E13" s="1" t="s">
        <v>21</v>
      </c>
      <c r="F13" s="3">
        <v>80000</v>
      </c>
      <c r="G13" s="19">
        <v>120</v>
      </c>
      <c r="H13" s="4">
        <v>2.9000000000000001E-2</v>
      </c>
      <c r="I13" s="5">
        <v>11149000</v>
      </c>
    </row>
    <row r="14" spans="2:9" x14ac:dyDescent="0.3">
      <c r="B14" s="1" t="s">
        <v>52</v>
      </c>
      <c r="C14" s="2">
        <v>43443</v>
      </c>
      <c r="D14" s="1" t="s">
        <v>16</v>
      </c>
      <c r="E14" s="1" t="s">
        <v>21</v>
      </c>
      <c r="F14" s="20">
        <v>250000</v>
      </c>
      <c r="G14" s="19">
        <v>120</v>
      </c>
      <c r="H14" s="4">
        <v>2.5000000000000001E-2</v>
      </c>
      <c r="I14" s="5">
        <v>34114000</v>
      </c>
    </row>
    <row r="15" spans="2:9" x14ac:dyDescent="0.3">
      <c r="B15" s="1" t="s">
        <v>46</v>
      </c>
      <c r="C15" s="2">
        <v>43751</v>
      </c>
      <c r="D15" s="1" t="s">
        <v>12</v>
      </c>
      <c r="E15" s="1" t="s">
        <v>17</v>
      </c>
      <c r="F15" s="21">
        <v>270000</v>
      </c>
      <c r="G15" s="19">
        <v>120</v>
      </c>
      <c r="H15" s="4">
        <v>0.03</v>
      </c>
      <c r="I15" s="5">
        <v>37825000</v>
      </c>
    </row>
    <row r="16" spans="2:9" x14ac:dyDescent="0.3">
      <c r="B16" s="1" t="s">
        <v>36</v>
      </c>
      <c r="C16" s="2">
        <v>43572</v>
      </c>
      <c r="D16" s="1" t="s">
        <v>16</v>
      </c>
      <c r="E16" s="1" t="s">
        <v>17</v>
      </c>
      <c r="F16" s="3">
        <v>120000</v>
      </c>
      <c r="G16" s="19">
        <v>120</v>
      </c>
      <c r="H16" s="4">
        <v>0.02</v>
      </c>
      <c r="I16" s="5">
        <v>15927000</v>
      </c>
    </row>
    <row r="17" spans="2:9" x14ac:dyDescent="0.3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3">
      <c r="B18" s="1" t="s">
        <v>26</v>
      </c>
      <c r="C18" s="2">
        <v>43783</v>
      </c>
      <c r="D18" s="1" t="s">
        <v>16</v>
      </c>
      <c r="E18" s="1" t="s">
        <v>21</v>
      </c>
      <c r="F18" s="3">
        <v>100000</v>
      </c>
      <c r="G18" s="19">
        <v>120</v>
      </c>
      <c r="H18" s="4">
        <v>0.02</v>
      </c>
      <c r="I18" s="5">
        <v>13295000</v>
      </c>
    </row>
    <row r="19" spans="2:9" x14ac:dyDescent="0.3">
      <c r="B19" s="1" t="s">
        <v>37</v>
      </c>
      <c r="C19" s="2">
        <v>43809</v>
      </c>
      <c r="D19" s="1" t="s">
        <v>24</v>
      </c>
      <c r="E19" s="1" t="s">
        <v>17</v>
      </c>
      <c r="F19" s="3">
        <v>10000</v>
      </c>
      <c r="G19" s="19">
        <v>120</v>
      </c>
      <c r="H19" s="4">
        <v>2.3E-2</v>
      </c>
      <c r="I19" s="5">
        <v>1348000</v>
      </c>
    </row>
    <row r="20" spans="2:9" x14ac:dyDescent="0.3">
      <c r="B20" s="1" t="s">
        <v>42</v>
      </c>
      <c r="C20" s="2">
        <v>43145</v>
      </c>
      <c r="D20" s="1" t="s">
        <v>24</v>
      </c>
      <c r="E20" s="1" t="s">
        <v>21</v>
      </c>
      <c r="F20" s="3">
        <v>70000</v>
      </c>
      <c r="G20" s="19">
        <v>120</v>
      </c>
      <c r="H20" s="4">
        <v>2.3E-2</v>
      </c>
      <c r="I20" s="5">
        <v>9453000</v>
      </c>
    </row>
    <row r="21" spans="2:9" x14ac:dyDescent="0.3">
      <c r="B21" s="1" t="s">
        <v>19</v>
      </c>
      <c r="C21" s="2">
        <v>43282</v>
      </c>
      <c r="D21" s="1" t="s">
        <v>16</v>
      </c>
      <c r="E21" s="1" t="s">
        <v>21</v>
      </c>
      <c r="F21" s="3">
        <v>50000</v>
      </c>
      <c r="G21" s="19">
        <v>120</v>
      </c>
      <c r="H21" s="4">
        <v>0.02</v>
      </c>
      <c r="I21" s="5">
        <v>6648000</v>
      </c>
    </row>
    <row r="22" spans="2:9" x14ac:dyDescent="0.3">
      <c r="B22" s="1" t="s">
        <v>53</v>
      </c>
      <c r="C22" s="2">
        <v>43635</v>
      </c>
      <c r="D22" s="1" t="s">
        <v>12</v>
      </c>
      <c r="E22" s="1" t="s">
        <v>13</v>
      </c>
      <c r="F22" s="3">
        <v>150000</v>
      </c>
      <c r="G22" s="19">
        <v>120</v>
      </c>
      <c r="H22" s="4">
        <v>2.9000000000000001E-2</v>
      </c>
      <c r="I22" s="5">
        <v>20904000</v>
      </c>
    </row>
    <row r="23" spans="2:9" x14ac:dyDescent="0.3">
      <c r="B23" s="1" t="s">
        <v>33</v>
      </c>
      <c r="C23" s="2">
        <v>43963</v>
      </c>
      <c r="D23" s="1" t="s">
        <v>12</v>
      </c>
      <c r="E23" s="1" t="s">
        <v>28</v>
      </c>
      <c r="F23" s="3">
        <v>50000</v>
      </c>
      <c r="G23" s="19">
        <v>120</v>
      </c>
      <c r="H23" s="4">
        <v>0.03</v>
      </c>
      <c r="I23" s="5">
        <v>6988000</v>
      </c>
    </row>
    <row r="24" spans="2:9" x14ac:dyDescent="0.3">
      <c r="B24" s="1" t="s">
        <v>49</v>
      </c>
      <c r="C24" s="2">
        <v>43209</v>
      </c>
      <c r="D24" s="1" t="s">
        <v>24</v>
      </c>
      <c r="E24" s="1" t="s">
        <v>17</v>
      </c>
      <c r="F24" s="3">
        <v>120000</v>
      </c>
      <c r="G24" s="19">
        <v>120</v>
      </c>
      <c r="H24" s="4">
        <v>2.3E-2</v>
      </c>
      <c r="I24" s="5">
        <v>16174000</v>
      </c>
    </row>
    <row r="25" spans="2:9" x14ac:dyDescent="0.3">
      <c r="B25" s="1" t="s">
        <v>39</v>
      </c>
      <c r="C25" s="2">
        <v>43887</v>
      </c>
      <c r="D25" s="1" t="s">
        <v>12</v>
      </c>
      <c r="E25" s="1" t="s">
        <v>28</v>
      </c>
      <c r="F25" s="20">
        <v>250000</v>
      </c>
      <c r="G25" s="19">
        <v>120</v>
      </c>
      <c r="H25" s="4">
        <v>2.8000000000000001E-2</v>
      </c>
      <c r="I25" s="5">
        <v>34656000</v>
      </c>
    </row>
    <row r="26" spans="2:9" x14ac:dyDescent="0.3">
      <c r="B26" s="1" t="s">
        <v>50</v>
      </c>
      <c r="C26" s="2">
        <v>44042</v>
      </c>
      <c r="D26" s="1" t="s">
        <v>24</v>
      </c>
      <c r="E26" s="1" t="s">
        <v>13</v>
      </c>
      <c r="F26" s="3">
        <v>80000</v>
      </c>
      <c r="G26" s="19">
        <v>120</v>
      </c>
      <c r="H26" s="4">
        <v>2.1000000000000001E-2</v>
      </c>
      <c r="I26" s="5">
        <v>10691000</v>
      </c>
    </row>
    <row r="27" spans="2:9" x14ac:dyDescent="0.3">
      <c r="B27" s="1" t="s">
        <v>48</v>
      </c>
      <c r="C27" s="2">
        <v>43350</v>
      </c>
      <c r="D27" s="1" t="s">
        <v>12</v>
      </c>
      <c r="E27" s="1" t="s">
        <v>28</v>
      </c>
      <c r="F27" s="3">
        <v>150000</v>
      </c>
      <c r="G27" s="19">
        <v>120</v>
      </c>
      <c r="H27" s="4">
        <v>3.5999999999999997E-2</v>
      </c>
      <c r="I27" s="5">
        <v>21693000</v>
      </c>
    </row>
    <row r="28" spans="2:9" x14ac:dyDescent="0.3">
      <c r="B28" s="1" t="s">
        <v>30</v>
      </c>
      <c r="C28" s="2">
        <v>43834</v>
      </c>
      <c r="D28" s="1" t="s">
        <v>24</v>
      </c>
      <c r="E28" s="1" t="s">
        <v>13</v>
      </c>
      <c r="F28" s="3">
        <v>10000</v>
      </c>
      <c r="G28" s="19">
        <v>120</v>
      </c>
      <c r="H28" s="4">
        <v>2.1000000000000001E-2</v>
      </c>
      <c r="I28" s="5">
        <v>1335000</v>
      </c>
    </row>
    <row r="29" spans="2:9" x14ac:dyDescent="0.3">
      <c r="B29" s="1" t="s">
        <v>25</v>
      </c>
      <c r="C29" s="2">
        <v>43456</v>
      </c>
      <c r="D29" s="1" t="s">
        <v>16</v>
      </c>
      <c r="E29" s="1" t="s">
        <v>13</v>
      </c>
      <c r="F29" s="3">
        <v>90000</v>
      </c>
      <c r="G29" s="19">
        <v>120</v>
      </c>
      <c r="H29" s="4">
        <v>0.02</v>
      </c>
      <c r="I29" s="5">
        <v>11965000</v>
      </c>
    </row>
    <row r="30" spans="2:9" x14ac:dyDescent="0.3">
      <c r="B30" s="1" t="s">
        <v>43</v>
      </c>
      <c r="C30" s="2">
        <v>44065</v>
      </c>
      <c r="D30" s="1" t="s">
        <v>24</v>
      </c>
      <c r="E30" s="1" t="s">
        <v>21</v>
      </c>
      <c r="F30" s="3">
        <v>50000</v>
      </c>
      <c r="G30" s="19">
        <v>120</v>
      </c>
      <c r="H30" s="4">
        <v>3.3000000000000002E-2</v>
      </c>
      <c r="I30" s="5">
        <v>7098000</v>
      </c>
    </row>
    <row r="31" spans="2:9" x14ac:dyDescent="0.3">
      <c r="B31" s="1" t="s">
        <v>34</v>
      </c>
      <c r="C31" s="2">
        <v>43565</v>
      </c>
      <c r="D31" s="1" t="s">
        <v>12</v>
      </c>
      <c r="E31" s="1" t="s">
        <v>17</v>
      </c>
      <c r="F31" s="3">
        <v>150000</v>
      </c>
      <c r="G31" s="19">
        <v>120</v>
      </c>
      <c r="H31" s="4">
        <v>0.03</v>
      </c>
      <c r="I31" s="5">
        <v>20962000</v>
      </c>
    </row>
    <row r="32" spans="2:9" x14ac:dyDescent="0.3">
      <c r="B32" s="1" t="s">
        <v>41</v>
      </c>
      <c r="C32" s="2">
        <v>43808</v>
      </c>
      <c r="D32" s="1" t="s">
        <v>16</v>
      </c>
      <c r="E32" s="1" t="s">
        <v>13</v>
      </c>
      <c r="F32" s="3">
        <v>70000</v>
      </c>
      <c r="G32" s="19">
        <v>120</v>
      </c>
      <c r="H32" s="4">
        <v>0.02</v>
      </c>
      <c r="I32" s="5">
        <v>9291000</v>
      </c>
    </row>
    <row r="33" spans="2:9" x14ac:dyDescent="0.3">
      <c r="B33" s="1" t="s">
        <v>27</v>
      </c>
      <c r="C33" s="2">
        <v>43574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x14ac:dyDescent="0.3">
      <c r="B34" s="1" t="s">
        <v>32</v>
      </c>
      <c r="C34" s="2">
        <v>44191</v>
      </c>
      <c r="D34" s="1" t="s">
        <v>24</v>
      </c>
      <c r="E34" s="1" t="s">
        <v>13</v>
      </c>
      <c r="F34" s="3">
        <v>100000</v>
      </c>
      <c r="G34" s="19">
        <v>120</v>
      </c>
      <c r="H34" s="4">
        <v>2.8000000000000001E-2</v>
      </c>
      <c r="I34" s="5">
        <v>13863000</v>
      </c>
    </row>
    <row r="35" spans="2:9" x14ac:dyDescent="0.3">
      <c r="B35" s="1" t="s">
        <v>29</v>
      </c>
      <c r="C35" s="2">
        <v>43798</v>
      </c>
      <c r="D35" s="1" t="s">
        <v>16</v>
      </c>
      <c r="E35" s="1" t="s">
        <v>17</v>
      </c>
      <c r="F35" s="20">
        <v>250000</v>
      </c>
      <c r="G35" s="19">
        <v>120</v>
      </c>
      <c r="H35" s="4">
        <v>0.02</v>
      </c>
      <c r="I35" s="5">
        <v>33236000</v>
      </c>
    </row>
    <row r="36" spans="2:9" x14ac:dyDescent="0.3">
      <c r="B36" s="1" t="s">
        <v>45</v>
      </c>
      <c r="C36" s="2">
        <v>43365</v>
      </c>
      <c r="D36" s="1" t="s">
        <v>16</v>
      </c>
      <c r="E36" s="1" t="s">
        <v>17</v>
      </c>
      <c r="F36" s="3">
        <v>150000</v>
      </c>
      <c r="G36" s="19">
        <v>120</v>
      </c>
      <c r="H36" s="4">
        <v>0.02</v>
      </c>
      <c r="I36" s="5">
        <v>19908000</v>
      </c>
    </row>
    <row r="37" spans="2:9" x14ac:dyDescent="0.3">
      <c r="B37" s="1" t="s">
        <v>35</v>
      </c>
      <c r="C37" s="2">
        <v>43814</v>
      </c>
      <c r="D37" s="1" t="s">
        <v>12</v>
      </c>
      <c r="E37" s="1" t="s">
        <v>21</v>
      </c>
      <c r="F37" s="3">
        <v>75000</v>
      </c>
      <c r="G37" s="19">
        <v>120</v>
      </c>
      <c r="H37" s="4">
        <v>2.9000000000000001E-2</v>
      </c>
      <c r="I37" s="5">
        <v>10427000</v>
      </c>
    </row>
  </sheetData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D7"/>
  <sheetViews>
    <sheetView workbookViewId="0"/>
  </sheetViews>
  <sheetFormatPr defaultRowHeight="16.5" x14ac:dyDescent="0.3"/>
  <cols>
    <col min="2" max="2" width="19.375" customWidth="1"/>
  </cols>
  <sheetData>
    <row r="2" spans="2:4" x14ac:dyDescent="0.3">
      <c r="B2" t="s">
        <v>60</v>
      </c>
    </row>
    <row r="3" spans="2:4" x14ac:dyDescent="0.3">
      <c r="D3" t="s">
        <v>61</v>
      </c>
    </row>
    <row r="4" spans="2:4" x14ac:dyDescent="0.3">
      <c r="B4" s="6" t="s">
        <v>62</v>
      </c>
      <c r="C4" s="6" t="s">
        <v>63</v>
      </c>
      <c r="D4" s="6" t="s">
        <v>64</v>
      </c>
    </row>
    <row r="5" spans="2:4" x14ac:dyDescent="0.3">
      <c r="B5" s="1" t="s">
        <v>16</v>
      </c>
      <c r="C5" s="3">
        <v>21000</v>
      </c>
      <c r="D5" s="3">
        <v>29000</v>
      </c>
    </row>
    <row r="6" spans="2:4" x14ac:dyDescent="0.3">
      <c r="B6" s="1" t="s">
        <v>24</v>
      </c>
      <c r="C6" s="3">
        <v>13000</v>
      </c>
      <c r="D6" s="3">
        <v>26000</v>
      </c>
    </row>
    <row r="7" spans="2:4" x14ac:dyDescent="0.3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I30"/>
  <sheetViews>
    <sheetView workbookViewId="0">
      <selection activeCell="J36" sqref="J36"/>
    </sheetView>
  </sheetViews>
  <sheetFormatPr defaultRowHeight="16.5" x14ac:dyDescent="0.3"/>
  <cols>
    <col min="1" max="1" width="2" customWidth="1"/>
    <col min="4" max="4" width="7.125" bestFit="1" customWidth="1"/>
    <col min="5" max="5" width="5.25" bestFit="1" customWidth="1"/>
    <col min="6" max="6" width="11.5" customWidth="1"/>
    <col min="9" max="9" width="12.125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3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1">
        <v>2.8000000000000001E-2</v>
      </c>
      <c r="I5" s="22">
        <v>250000</v>
      </c>
    </row>
    <row r="6" spans="2:9" x14ac:dyDescent="0.3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1">
        <v>3.5999999999999997E-2</v>
      </c>
      <c r="I6" s="22">
        <v>150000</v>
      </c>
    </row>
    <row r="7" spans="2:9" x14ac:dyDescent="0.3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1">
        <v>0.02</v>
      </c>
      <c r="I7" s="22">
        <v>120000</v>
      </c>
    </row>
    <row r="8" spans="2:9" x14ac:dyDescent="0.3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1">
        <v>2.8000000000000001E-2</v>
      </c>
      <c r="I8" s="22">
        <v>50000</v>
      </c>
    </row>
    <row r="9" spans="2:9" x14ac:dyDescent="0.3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1">
        <v>2.5000000000000001E-2</v>
      </c>
      <c r="I9" s="22">
        <v>250000</v>
      </c>
    </row>
    <row r="10" spans="2:9" x14ac:dyDescent="0.3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1">
        <v>0.02</v>
      </c>
      <c r="I10" s="22">
        <v>250000</v>
      </c>
    </row>
    <row r="11" spans="2:9" x14ac:dyDescent="0.3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1">
        <v>2.8000000000000001E-2</v>
      </c>
      <c r="I11" s="22">
        <v>210000</v>
      </c>
    </row>
    <row r="12" spans="2:9" x14ac:dyDescent="0.3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1">
        <v>2.8000000000000001E-2</v>
      </c>
      <c r="I12" s="22">
        <v>120000</v>
      </c>
    </row>
    <row r="13" spans="2:9" x14ac:dyDescent="0.3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1">
        <v>0.02</v>
      </c>
      <c r="I13" s="22">
        <v>100000</v>
      </c>
    </row>
    <row r="14" spans="2:9" x14ac:dyDescent="0.3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1">
        <v>2.9000000000000001E-2</v>
      </c>
      <c r="I14" s="22">
        <v>80000</v>
      </c>
    </row>
    <row r="15" spans="2:9" x14ac:dyDescent="0.3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1">
        <v>2.3E-2</v>
      </c>
      <c r="I15" s="22">
        <v>70000</v>
      </c>
    </row>
    <row r="16" spans="2:9" x14ac:dyDescent="0.3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1" t="s">
        <v>66</v>
      </c>
      <c r="I16" s="22">
        <v>50000</v>
      </c>
    </row>
    <row r="17" spans="2:9" x14ac:dyDescent="0.3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1">
        <v>3.3000000000000002E-2</v>
      </c>
      <c r="I17" s="22">
        <v>50000</v>
      </c>
    </row>
    <row r="18" spans="2:9" x14ac:dyDescent="0.3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1">
        <v>2.9000000000000001E-2</v>
      </c>
      <c r="I18" s="22">
        <v>150000</v>
      </c>
    </row>
    <row r="19" spans="2:9" x14ac:dyDescent="0.3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1">
        <v>2.8000000000000001E-2</v>
      </c>
      <c r="I19" s="22">
        <v>150000</v>
      </c>
    </row>
    <row r="20" spans="2:9" x14ac:dyDescent="0.3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1">
        <v>2.1999999999999999E-2</v>
      </c>
      <c r="I20" s="22">
        <v>120000</v>
      </c>
    </row>
    <row r="21" spans="2:9" x14ac:dyDescent="0.3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1">
        <v>0.03</v>
      </c>
      <c r="I21" s="22">
        <v>120000</v>
      </c>
    </row>
    <row r="22" spans="2:9" x14ac:dyDescent="0.3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1">
        <v>2.8000000000000001E-2</v>
      </c>
      <c r="I22" s="22">
        <v>100000</v>
      </c>
    </row>
    <row r="23" spans="2:9" x14ac:dyDescent="0.3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1">
        <v>0.02</v>
      </c>
      <c r="I23" s="22">
        <v>90000</v>
      </c>
    </row>
    <row r="24" spans="2:9" x14ac:dyDescent="0.3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1">
        <v>2.1000000000000001E-2</v>
      </c>
      <c r="I24" s="22">
        <v>80000</v>
      </c>
    </row>
    <row r="25" spans="2:9" x14ac:dyDescent="0.3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1">
        <v>0.02</v>
      </c>
      <c r="I25" s="22">
        <v>70000</v>
      </c>
    </row>
    <row r="26" spans="2:9" x14ac:dyDescent="0.3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1">
        <v>2.1000000000000001E-2</v>
      </c>
      <c r="I26" s="22">
        <v>10000</v>
      </c>
    </row>
    <row r="27" spans="2:9" x14ac:dyDescent="0.3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1">
        <v>0.03</v>
      </c>
      <c r="I27" s="22">
        <v>270000</v>
      </c>
    </row>
    <row r="28" spans="2:9" x14ac:dyDescent="0.3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1" t="s">
        <v>66</v>
      </c>
      <c r="I28" s="22">
        <v>150000</v>
      </c>
    </row>
    <row r="29" spans="2:9" x14ac:dyDescent="0.3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1">
        <v>0.02</v>
      </c>
      <c r="I29" s="22">
        <v>150000</v>
      </c>
    </row>
    <row r="30" spans="2:9" x14ac:dyDescent="0.3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1">
        <v>2.3E-2</v>
      </c>
      <c r="I30" s="22">
        <v>120000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I29"/>
  <sheetViews>
    <sheetView workbookViewId="0">
      <selection activeCell="L10" sqref="L10"/>
    </sheetView>
  </sheetViews>
  <sheetFormatPr defaultRowHeight="16.5" x14ac:dyDescent="0.3"/>
  <cols>
    <col min="1" max="1" width="4.125" customWidth="1"/>
    <col min="5" max="5" width="5.25" bestFit="1" customWidth="1"/>
    <col min="6" max="6" width="11.125" bestFit="1" customWidth="1"/>
    <col min="9" max="9" width="11.375" customWidth="1"/>
  </cols>
  <sheetData>
    <row r="2" spans="2:9" x14ac:dyDescent="0.3">
      <c r="B2" t="s">
        <v>0</v>
      </c>
    </row>
    <row r="3" spans="2:9" x14ac:dyDescent="0.3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3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3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3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3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3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3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3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3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3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3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3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3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3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3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3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3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3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3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3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3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3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3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3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3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3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3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142875</xdr:colOff>
                <xdr:row>0</xdr:row>
                <xdr:rowOff>76200</xdr:rowOff>
              </from>
              <to>
                <xdr:col>8</xdr:col>
                <xdr:colOff>733425</xdr:colOff>
                <xdr:row>1</xdr:row>
                <xdr:rowOff>152400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이수선</cp:lastModifiedBy>
  <cp:lastPrinted>2025-03-28T00:52:32Z</cp:lastPrinted>
  <dcterms:created xsi:type="dcterms:W3CDTF">2023-08-09T00:13:15Z</dcterms:created>
  <dcterms:modified xsi:type="dcterms:W3CDTF">2025-03-28T01:21:19Z</dcterms:modified>
</cp:coreProperties>
</file>