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fa2f4b285ce9d61/Desktop/컴활/연습/"/>
    </mc:Choice>
  </mc:AlternateContent>
  <xr:revisionPtr revIDLastSave="79" documentId="13_ncr:1_{E5794CA0-8874-4809-A20B-AE3B642E4095}" xr6:coauthVersionLast="47" xr6:coauthVersionMax="47" xr10:uidLastSave="{9AE695BA-530E-4184-B148-46D615DB17EC}"/>
  <bookViews>
    <workbookView xWindow="-108" yWindow="-108" windowWidth="23256" windowHeight="12456" tabRatio="77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'기본작업-1'!$B$2:$G$32</definedName>
    <definedName name="_xleta.T" hidden="1" xlm="1">#NAME?</definedName>
    <definedName name="_xlnm.Criteria" localSheetId="0">'기본작업-1'!$B$34:$B$35</definedName>
    <definedName name="_xlnm.Extract" localSheetId="0">'기본작업-1'!$B$37:$G$37</definedName>
    <definedName name="_xlnm.Print_Area" localSheetId="1">'기본작업-2'!$B$2:$H$32</definedName>
    <definedName name="_xlnm.Print_Titles" localSheetId="1">'기본작업-2'!$2:$2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5" l="1"/>
  <c r="F31" i="5"/>
  <c r="F37" i="5" s="1"/>
  <c r="F28" i="5"/>
  <c r="F25" i="5"/>
  <c r="F21" i="5"/>
  <c r="F18" i="5"/>
  <c r="F14" i="5"/>
  <c r="F7" i="5"/>
  <c r="F5" i="5"/>
  <c r="G36" i="5"/>
  <c r="G29" i="5"/>
  <c r="G19" i="5"/>
  <c r="G8" i="5"/>
  <c r="G38" i="5" s="1"/>
  <c r="B3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7DD9E2-92B4-4D7C-9A07-4AAF481203C4}" name="MS Access Database_Query" type="1" refreshedVersion="8" background="1">
    <dbPr connection="DSN=MS Access Database;DBQ=C:\Users\kjisa\OneDrive\Desktop\컴활\2025_기출문제집_컴활1급실기_학습자료_241206 update\01 시험장따라하기\학용품.accdb;DefaultDir=C:\Users\kjisa\OneDrive\Desktop\컴활\2025_기출문제집_컴활1급실기_학습자료_241206 update\01 시험장따라하기;DriverId=25;FIL=MS Access;MaxBufferSize=2048;PageTimeout=5;" command="SELECT 학용품판매.날짜, 학용품판매.문구점, 학용품판매.품목, 학용품판매.단가, 학용품판매.수량_x000d__x000a_FROM 학용품판매 학용품판매"/>
  </connection>
</connections>
</file>

<file path=xl/sharedStrings.xml><?xml version="1.0" encoding="utf-8"?>
<sst xmlns="http://schemas.openxmlformats.org/spreadsheetml/2006/main" count="528" uniqueCount="70">
  <si>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</si>
  <si>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</si>
  <si>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</si>
  <si>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</si>
  <si>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</si>
  <si>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</si>
  <si>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</si>
  <si>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</si>
  <si>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</si>
  <si>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</si>
  <si>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</si>
  <si>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</si>
  <si>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</si>
  <si>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</si>
  <si>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</si>
  <si>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</si>
  <si>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</si>
  <si>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</si>
  <si>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</si>
  <si>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</si>
  <si>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</si>
  <si>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</si>
  <si>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</si>
  <si>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</si>
  <si>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</si>
  <si>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</si>
  <si>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</si>
  <si>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</si>
  <si>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</si>
  <si>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</si>
  <si>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</si>
  <si>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</si>
  <si>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</si>
  <si>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</si>
  <si>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</si>
  <si>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</si>
  <si>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</si>
  <si>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</si>
  <si>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</si>
  <si>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</si>
  <si>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</si>
  <si>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</si>
  <si>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</si>
  <si>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</si>
  <si>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</si>
  <si>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</si>
  <si>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</si>
  <si>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</si>
  <si>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</si>
  <si>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</si>
  <si>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</si>
  <si>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</si>
  <si>
    <t>총합계</t>
  </si>
  <si>
    <t>합계 : 단가</t>
  </si>
  <si>
    <t>합계 : 수량</t>
  </si>
  <si>
    <t>값</t>
  </si>
  <si>
    <t>분기(날짜)</t>
  </si>
  <si>
    <t>1사분기</t>
  </si>
  <si>
    <t>2사분기</t>
  </si>
  <si>
    <t>3사분기</t>
  </si>
  <si>
    <t>***</t>
  </si>
  <si>
    <t>남경문구 요약</t>
  </si>
  <si>
    <t>모닝아트 요약</t>
  </si>
  <si>
    <t>신화상사 요약</t>
  </si>
  <si>
    <t>화진아트 요약</t>
  </si>
  <si>
    <t>리코더 개수</t>
  </si>
  <si>
    <t>연필 개수</t>
  </si>
  <si>
    <t>크레파스 개수</t>
  </si>
  <si>
    <t>종합장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</si>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</sst>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개&quot;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4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품목별 판매금액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('기타작업-1'!$A$3:$A$5,'기타작업-1'!$A$6)</c:f>
              <c:strCache>
                <c:ptCount val="4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  <c:pt idx="3">
                  <c:v>크레파스</c:v>
                </c:pt>
              </c:strCache>
            </c:strRef>
          </c:cat>
          <c:val>
            <c:numRef>
              <c:f>('기타작업-1'!$B$3:$B$5,'기타작업-1'!$B$6)</c:f>
              <c:numCache>
                <c:formatCode>_(* #,##0_);_(* \(#,##0\);_(* "-"_);_(@_)</c:formatCode>
                <c:ptCount val="4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  <c:pt idx="3">
                  <c:v>21420500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4"/>
        </a:solidFill>
        <a:ln w="19050" cap="flat" cmpd="sng" algn="ctr">
          <a:solidFill>
            <a:schemeClr val="l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지상강지상" refreshedDate="46202.688324305556" backgroundQuery="1" createdVersion="8" refreshedVersion="8" minRefreshableVersion="3" recordCount="30" xr:uid="{BAE42B20-52C5-4D13-BFB0-3012E64ED780}">
  <cacheSource type="external" connectionId="1"/>
  <cacheFields count="6">
    <cacheField name="날짜" numFmtId="0" sqlType="11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par="5"/>
    </cacheField>
    <cacheField name="문구점" numFmtId="0" sqlType="-9">
      <sharedItems count="5">
        <s v="화진아트"/>
        <s v="모닝아트"/>
        <s v="새싹문구"/>
        <s v="신화상사"/>
        <s v="남경문구"/>
      </sharedItems>
    </cacheField>
    <cacheField name="품목" numFmtId="0" sqlType="-9">
      <sharedItems count="4">
        <s v="연필"/>
        <s v="크레파스"/>
        <s v="리코더"/>
        <s v="종합장"/>
      </sharedItems>
    </cacheField>
    <cacheField name="단가" numFmtId="0" sqlType="4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 sqlType="4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  <cacheField name="분기(날짜)" numFmtId="0" databaseField="0"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</r>
  <r>
    <x v="1"/>
    <x v="1"/>
    <x v="1"/>
    <x v="1"/>
    <x v="1"/>
  </r>
  <r>
    <x v="2"/>
    <x v="1"/>
    <x v="1"/>
    <x v="1"/>
    <x v="2"/>
  </r>
  <r>
    <x v="3"/>
    <x v="2"/>
    <x v="0"/>
    <x v="0"/>
    <x v="3"/>
  </r>
  <r>
    <x v="4"/>
    <x v="1"/>
    <x v="2"/>
    <x v="2"/>
    <x v="4"/>
  </r>
  <r>
    <x v="5"/>
    <x v="3"/>
    <x v="3"/>
    <x v="3"/>
    <x v="5"/>
  </r>
  <r>
    <x v="6"/>
    <x v="4"/>
    <x v="2"/>
    <x v="2"/>
    <x v="6"/>
  </r>
  <r>
    <x v="7"/>
    <x v="1"/>
    <x v="1"/>
    <x v="1"/>
    <x v="7"/>
  </r>
  <r>
    <x v="8"/>
    <x v="3"/>
    <x v="1"/>
    <x v="1"/>
    <x v="8"/>
  </r>
  <r>
    <x v="9"/>
    <x v="0"/>
    <x v="0"/>
    <x v="0"/>
    <x v="9"/>
  </r>
  <r>
    <x v="10"/>
    <x v="1"/>
    <x v="2"/>
    <x v="2"/>
    <x v="10"/>
  </r>
  <r>
    <x v="11"/>
    <x v="4"/>
    <x v="2"/>
    <x v="2"/>
    <x v="11"/>
  </r>
  <r>
    <x v="12"/>
    <x v="1"/>
    <x v="1"/>
    <x v="1"/>
    <x v="12"/>
  </r>
  <r>
    <x v="13"/>
    <x v="1"/>
    <x v="2"/>
    <x v="2"/>
    <x v="13"/>
  </r>
  <r>
    <x v="14"/>
    <x v="3"/>
    <x v="3"/>
    <x v="3"/>
    <x v="3"/>
  </r>
  <r>
    <x v="15"/>
    <x v="4"/>
    <x v="1"/>
    <x v="1"/>
    <x v="14"/>
  </r>
  <r>
    <x v="16"/>
    <x v="3"/>
    <x v="3"/>
    <x v="3"/>
    <x v="3"/>
  </r>
  <r>
    <x v="17"/>
    <x v="3"/>
    <x v="1"/>
    <x v="1"/>
    <x v="15"/>
  </r>
  <r>
    <x v="18"/>
    <x v="3"/>
    <x v="0"/>
    <x v="0"/>
    <x v="16"/>
  </r>
  <r>
    <x v="19"/>
    <x v="1"/>
    <x v="2"/>
    <x v="2"/>
    <x v="16"/>
  </r>
  <r>
    <x v="20"/>
    <x v="3"/>
    <x v="3"/>
    <x v="3"/>
    <x v="17"/>
  </r>
  <r>
    <x v="21"/>
    <x v="2"/>
    <x v="3"/>
    <x v="3"/>
    <x v="16"/>
  </r>
  <r>
    <x v="22"/>
    <x v="4"/>
    <x v="2"/>
    <x v="2"/>
    <x v="18"/>
  </r>
  <r>
    <x v="23"/>
    <x v="0"/>
    <x v="0"/>
    <x v="0"/>
    <x v="19"/>
  </r>
  <r>
    <x v="24"/>
    <x v="1"/>
    <x v="2"/>
    <x v="2"/>
    <x v="20"/>
  </r>
  <r>
    <x v="25"/>
    <x v="4"/>
    <x v="2"/>
    <x v="2"/>
    <x v="21"/>
  </r>
  <r>
    <x v="26"/>
    <x v="3"/>
    <x v="1"/>
    <x v="1"/>
    <x v="22"/>
  </r>
  <r>
    <x v="27"/>
    <x v="0"/>
    <x v="1"/>
    <x v="1"/>
    <x v="23"/>
  </r>
  <r>
    <x v="28"/>
    <x v="3"/>
    <x v="3"/>
    <x v="3"/>
    <x v="8"/>
  </r>
  <r>
    <x v="29"/>
    <x v="1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302BB7-B242-4D22-B995-185C4A5CFA7F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createdVersion="8" indent="0" compact="0" outline="1" outlineData="1" compactData="0" multipleFieldFilters="0" fieldListSortAscending="1">
  <location ref="B2:I21" firstHeaderRow="1" firstDataRow="3" firstDataCol="2"/>
  <pivotFields count="6">
    <pivotField compact="0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  <pivotField axis="axisCol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1"/>
    <field x="2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5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3" baseField="1" baseItem="1" numFmtId="177"/>
    <dataField name="합계 : 수량" fld="4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42"/>
  <sheetViews>
    <sheetView workbookViewId="0">
      <selection activeCell="I9" sqref="I9"/>
    </sheetView>
  </sheetViews>
  <sheetFormatPr defaultRowHeight="17.399999999999999" x14ac:dyDescent="0.4"/>
  <cols>
    <col min="2" max="2" width="14.09765625" customWidth="1"/>
    <col min="3" max="3" width="14" customWidth="1"/>
    <col min="4" max="4" width="11.09765625" customWidth="1"/>
    <col min="5" max="5" width="10.5" customWidth="1"/>
    <col min="7" max="7" width="12" customWidth="1"/>
  </cols>
  <sheetData>
    <row r="2" spans="2:7" x14ac:dyDescent="0.4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4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4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4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4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4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4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4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4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4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4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4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4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4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4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4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4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4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4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4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4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4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4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4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4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4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4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4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4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4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4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4">
      <c r="B34" t="s">
        <v>51</v>
      </c>
    </row>
    <row r="35" spans="2:7" x14ac:dyDescent="0.4">
      <c r="B35" t="b">
        <f xml:space="preserve"> AND( FIND("화",C3)&gt;=1,  OR(MONTH(B3)=5, MONTH(B3)=7) )</f>
        <v>0</v>
      </c>
    </row>
    <row r="37" spans="2:7" x14ac:dyDescent="0.4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4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4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4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4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4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(ISEVEN(ROW()))*(LEFT($D3,1)="E")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workbookViewId="0">
      <selection activeCell="K10" sqref="K10"/>
    </sheetView>
  </sheetViews>
  <sheetFormatPr defaultRowHeight="17.399999999999999" x14ac:dyDescent="0.4"/>
  <cols>
    <col min="1" max="1" width="4" customWidth="1"/>
    <col min="2" max="2" width="11.09765625" bestFit="1" customWidth="1"/>
    <col min="3" max="3" width="11.5" customWidth="1"/>
    <col min="4" max="4" width="10.59765625" customWidth="1"/>
    <col min="5" max="5" width="11" customWidth="1"/>
    <col min="6" max="6" width="10.09765625" customWidth="1"/>
    <col min="7" max="7" width="9.8984375" customWidth="1"/>
    <col min="8" max="8" width="12.69921875" customWidth="1"/>
  </cols>
  <sheetData>
    <row r="2" spans="2:8" x14ac:dyDescent="0.4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4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4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4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4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4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4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4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4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4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4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4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4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4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4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4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4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4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4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4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4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4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4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4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4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4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4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4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4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4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4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workbookViewId="0"/>
  </sheetViews>
  <sheetFormatPr defaultRowHeight="17.399999999999999" x14ac:dyDescent="0.4"/>
  <cols>
    <col min="1" max="1" width="11.09765625" bestFit="1" customWidth="1"/>
    <col min="5" max="5" width="8.3984375" bestFit="1" customWidth="1"/>
    <col min="6" max="6" width="6" bestFit="1" customWidth="1"/>
    <col min="7" max="7" width="10.8984375" bestFit="1" customWidth="1"/>
    <col min="8" max="8" width="14.8984375" bestFit="1" customWidth="1"/>
    <col min="9" max="9" width="4.19921875" customWidth="1"/>
    <col min="11" max="11" width="12.3984375" customWidth="1"/>
    <col min="12" max="12" width="12.19921875" customWidth="1"/>
    <col min="14" max="14" width="5.3984375" bestFit="1" customWidth="1"/>
    <col min="15" max="15" width="6.3984375" bestFit="1" customWidth="1"/>
  </cols>
  <sheetData>
    <row r="2" spans="1:15" x14ac:dyDescent="0.4">
      <c r="A2" t="s">
        <v>20</v>
      </c>
    </row>
    <row r="3" spans="1:15" x14ac:dyDescent="0.4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4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/>
      <c r="H4" s="17"/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4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/>
      <c r="H5" s="17"/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4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/>
      <c r="H6" s="17"/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4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/>
      <c r="H7" s="17"/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4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/>
      <c r="H8" s="17"/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4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/>
      <c r="H9" s="17"/>
    </row>
    <row r="10" spans="1:15" x14ac:dyDescent="0.4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/>
      <c r="H10" s="17"/>
      <c r="J10" t="s">
        <v>23</v>
      </c>
    </row>
    <row r="11" spans="1:15" x14ac:dyDescent="0.4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/>
      <c r="H11" s="17"/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4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/>
      <c r="H12" s="17"/>
      <c r="J12" s="14" t="s">
        <v>17</v>
      </c>
      <c r="K12" s="17"/>
      <c r="L12" s="17"/>
      <c r="M12" s="17"/>
    </row>
    <row r="13" spans="1:15" x14ac:dyDescent="0.4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/>
      <c r="H13" s="17"/>
      <c r="J13" s="14" t="s">
        <v>8</v>
      </c>
      <c r="K13" s="17"/>
      <c r="L13" s="17"/>
      <c r="M13" s="17"/>
    </row>
    <row r="14" spans="1:15" x14ac:dyDescent="0.4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/>
      <c r="H14" s="17"/>
      <c r="J14" s="14" t="s">
        <v>11</v>
      </c>
      <c r="K14" s="17"/>
      <c r="L14" s="17"/>
      <c r="M14" s="17"/>
    </row>
    <row r="15" spans="1:15" x14ac:dyDescent="0.4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/>
      <c r="H15" s="17"/>
      <c r="J15" s="14" t="s">
        <v>14</v>
      </c>
      <c r="K15" s="17"/>
      <c r="L15" s="17"/>
      <c r="M15" s="17"/>
    </row>
    <row r="16" spans="1:15" x14ac:dyDescent="0.4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/>
      <c r="H16" s="17"/>
      <c r="J16" s="14" t="s">
        <v>5</v>
      </c>
      <c r="K16" s="17"/>
      <c r="L16" s="17"/>
      <c r="M16" s="17"/>
    </row>
    <row r="17" spans="1:13" x14ac:dyDescent="0.4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/>
      <c r="H17" s="17"/>
    </row>
    <row r="18" spans="1:13" x14ac:dyDescent="0.4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/>
      <c r="H18" s="17"/>
      <c r="J18" t="s">
        <v>25</v>
      </c>
    </row>
    <row r="19" spans="1:13" x14ac:dyDescent="0.4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/>
      <c r="H19" s="17"/>
      <c r="J19" s="42" t="s">
        <v>26</v>
      </c>
      <c r="K19" s="42"/>
      <c r="L19" s="42"/>
      <c r="M19" s="42"/>
    </row>
    <row r="20" spans="1:13" x14ac:dyDescent="0.4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/>
      <c r="H20" s="17"/>
      <c r="J20" s="43"/>
      <c r="K20" s="43"/>
      <c r="L20" s="43"/>
      <c r="M20" s="43"/>
    </row>
    <row r="21" spans="1:13" x14ac:dyDescent="0.4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/>
      <c r="H21" s="17"/>
    </row>
    <row r="22" spans="1:13" x14ac:dyDescent="0.4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/>
      <c r="H22" s="17"/>
    </row>
    <row r="23" spans="1:13" x14ac:dyDescent="0.4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/>
      <c r="H23" s="17"/>
    </row>
    <row r="24" spans="1:13" x14ac:dyDescent="0.4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/>
      <c r="H24" s="17"/>
    </row>
    <row r="25" spans="1:13" x14ac:dyDescent="0.4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/>
      <c r="H25" s="17"/>
    </row>
    <row r="26" spans="1:13" x14ac:dyDescent="0.4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/>
      <c r="H26" s="17"/>
    </row>
    <row r="27" spans="1:13" x14ac:dyDescent="0.4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/>
      <c r="H27" s="17"/>
    </row>
    <row r="28" spans="1:13" x14ac:dyDescent="0.4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/>
      <c r="H28" s="17"/>
    </row>
    <row r="29" spans="1:13" x14ac:dyDescent="0.4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/>
      <c r="H29" s="17"/>
    </row>
    <row r="30" spans="1:13" x14ac:dyDescent="0.4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/>
      <c r="H30" s="17"/>
    </row>
    <row r="31" spans="1:13" x14ac:dyDescent="0.4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/>
      <c r="H31" s="17"/>
    </row>
    <row r="32" spans="1:13" x14ac:dyDescent="0.4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/>
      <c r="H32" s="17"/>
    </row>
    <row r="33" spans="1:8" x14ac:dyDescent="0.4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/>
      <c r="H33" s="17"/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I21"/>
  <sheetViews>
    <sheetView workbookViewId="0">
      <selection activeCell="J13" sqref="J13"/>
    </sheetView>
  </sheetViews>
  <sheetFormatPr defaultRowHeight="17.399999999999999" x14ac:dyDescent="0.4"/>
  <cols>
    <col min="2" max="2" width="13.09765625" bestFit="1" customWidth="1"/>
    <col min="3" max="3" width="8.59765625" bestFit="1" customWidth="1"/>
    <col min="4" max="9" width="11.796875" bestFit="1" customWidth="1"/>
    <col min="10" max="11" width="14.8984375" bestFit="1" customWidth="1"/>
    <col min="12" max="19" width="11.796875" bestFit="1" customWidth="1"/>
    <col min="20" max="21" width="14.8984375" bestFit="1" customWidth="1"/>
    <col min="22" max="32" width="10.8984375" bestFit="1" customWidth="1"/>
    <col min="33" max="33" width="6.796875" bestFit="1" customWidth="1"/>
  </cols>
  <sheetData>
    <row r="2" spans="2:9" x14ac:dyDescent="0.4">
      <c r="D2" s="34" t="s">
        <v>56</v>
      </c>
      <c r="E2" s="34" t="s">
        <v>55</v>
      </c>
    </row>
    <row r="3" spans="2:9" x14ac:dyDescent="0.4">
      <c r="D3" t="s">
        <v>57</v>
      </c>
      <c r="F3" t="s">
        <v>58</v>
      </c>
      <c r="H3" t="s">
        <v>59</v>
      </c>
    </row>
    <row r="4" spans="2:9" x14ac:dyDescent="0.4">
      <c r="B4" s="34" t="s">
        <v>1</v>
      </c>
      <c r="C4" s="34" t="s">
        <v>2</v>
      </c>
      <c r="D4" t="s">
        <v>53</v>
      </c>
      <c r="E4" t="s">
        <v>54</v>
      </c>
      <c r="F4" t="s">
        <v>53</v>
      </c>
      <c r="G4" t="s">
        <v>54</v>
      </c>
      <c r="H4" t="s">
        <v>53</v>
      </c>
      <c r="I4" t="s">
        <v>54</v>
      </c>
    </row>
    <row r="5" spans="2:9" x14ac:dyDescent="0.4">
      <c r="B5" t="s">
        <v>17</v>
      </c>
      <c r="D5" s="35">
        <v>30000</v>
      </c>
      <c r="E5">
        <v>164</v>
      </c>
      <c r="F5" s="35">
        <v>20000</v>
      </c>
      <c r="G5">
        <v>35</v>
      </c>
      <c r="H5" s="35">
        <v>15000</v>
      </c>
      <c r="I5">
        <v>51</v>
      </c>
    </row>
    <row r="6" spans="2:9" x14ac:dyDescent="0.4">
      <c r="C6" t="s">
        <v>13</v>
      </c>
      <c r="D6" s="35">
        <v>30000</v>
      </c>
      <c r="E6">
        <v>164</v>
      </c>
      <c r="F6" s="35">
        <v>15000</v>
      </c>
      <c r="G6">
        <v>24</v>
      </c>
      <c r="H6" s="35">
        <v>15000</v>
      </c>
      <c r="I6">
        <v>51</v>
      </c>
    </row>
    <row r="7" spans="2:9" x14ac:dyDescent="0.4">
      <c r="C7" t="s">
        <v>10</v>
      </c>
      <c r="D7" s="35" t="s">
        <v>60</v>
      </c>
      <c r="E7" t="s">
        <v>60</v>
      </c>
      <c r="F7" s="35">
        <v>5000</v>
      </c>
      <c r="G7">
        <v>11</v>
      </c>
      <c r="H7" s="35" t="s">
        <v>60</v>
      </c>
      <c r="I7" t="s">
        <v>60</v>
      </c>
    </row>
    <row r="8" spans="2:9" x14ac:dyDescent="0.4">
      <c r="B8" t="s">
        <v>8</v>
      </c>
      <c r="D8" s="35">
        <v>65000</v>
      </c>
      <c r="E8">
        <v>461</v>
      </c>
      <c r="F8" s="35">
        <v>30000</v>
      </c>
      <c r="G8">
        <v>179</v>
      </c>
      <c r="H8" s="35">
        <v>15000</v>
      </c>
      <c r="I8">
        <v>92</v>
      </c>
    </row>
    <row r="9" spans="2:9" x14ac:dyDescent="0.4">
      <c r="C9" t="s">
        <v>13</v>
      </c>
      <c r="D9" s="35">
        <v>45000</v>
      </c>
      <c r="E9">
        <v>197</v>
      </c>
      <c r="F9" s="35">
        <v>30000</v>
      </c>
      <c r="G9">
        <v>179</v>
      </c>
      <c r="H9" s="35">
        <v>15000</v>
      </c>
      <c r="I9">
        <v>92</v>
      </c>
    </row>
    <row r="10" spans="2:9" x14ac:dyDescent="0.4">
      <c r="C10" t="s">
        <v>10</v>
      </c>
      <c r="D10" s="35">
        <v>20000</v>
      </c>
      <c r="E10">
        <v>264</v>
      </c>
      <c r="F10" s="35" t="s">
        <v>60</v>
      </c>
      <c r="G10" t="s">
        <v>60</v>
      </c>
      <c r="H10" s="35" t="s">
        <v>60</v>
      </c>
      <c r="I10" t="s">
        <v>60</v>
      </c>
    </row>
    <row r="11" spans="2:9" x14ac:dyDescent="0.4">
      <c r="B11" t="s">
        <v>11</v>
      </c>
      <c r="D11" s="35">
        <v>1200</v>
      </c>
      <c r="E11">
        <v>57</v>
      </c>
      <c r="F11" s="35">
        <v>1000</v>
      </c>
      <c r="G11">
        <v>99</v>
      </c>
      <c r="H11" s="35" t="s">
        <v>60</v>
      </c>
      <c r="I11" t="s">
        <v>60</v>
      </c>
    </row>
    <row r="12" spans="2:9" x14ac:dyDescent="0.4">
      <c r="C12" t="s">
        <v>7</v>
      </c>
      <c r="D12" s="35">
        <v>1200</v>
      </c>
      <c r="E12">
        <v>57</v>
      </c>
      <c r="F12" s="35" t="s">
        <v>60</v>
      </c>
      <c r="G12" t="s">
        <v>60</v>
      </c>
      <c r="H12" s="35" t="s">
        <v>60</v>
      </c>
      <c r="I12" t="s">
        <v>60</v>
      </c>
    </row>
    <row r="13" spans="2:9" x14ac:dyDescent="0.4">
      <c r="C13" t="s">
        <v>16</v>
      </c>
      <c r="D13" s="35" t="s">
        <v>60</v>
      </c>
      <c r="E13" t="s">
        <v>60</v>
      </c>
      <c r="F13" s="35">
        <v>1000</v>
      </c>
      <c r="G13">
        <v>99</v>
      </c>
      <c r="H13" s="35" t="s">
        <v>60</v>
      </c>
      <c r="I13" t="s">
        <v>60</v>
      </c>
    </row>
    <row r="14" spans="2:9" x14ac:dyDescent="0.4">
      <c r="B14" t="s">
        <v>14</v>
      </c>
      <c r="D14" s="35">
        <v>7000</v>
      </c>
      <c r="E14">
        <v>178</v>
      </c>
      <c r="F14" s="35">
        <v>8200</v>
      </c>
      <c r="G14">
        <v>248</v>
      </c>
      <c r="H14" s="35">
        <v>6000</v>
      </c>
      <c r="I14">
        <v>51</v>
      </c>
    </row>
    <row r="15" spans="2:9" x14ac:dyDescent="0.4">
      <c r="C15" t="s">
        <v>7</v>
      </c>
      <c r="D15" s="35" t="s">
        <v>60</v>
      </c>
      <c r="E15" t="s">
        <v>60</v>
      </c>
      <c r="F15" s="35">
        <v>1200</v>
      </c>
      <c r="G15">
        <v>99</v>
      </c>
      <c r="H15" s="35" t="s">
        <v>60</v>
      </c>
      <c r="I15" t="s">
        <v>60</v>
      </c>
    </row>
    <row r="16" spans="2:9" x14ac:dyDescent="0.4">
      <c r="C16" t="s">
        <v>16</v>
      </c>
      <c r="D16" s="35">
        <v>2000</v>
      </c>
      <c r="E16">
        <v>149</v>
      </c>
      <c r="F16" s="35">
        <v>2000</v>
      </c>
      <c r="G16">
        <v>95</v>
      </c>
      <c r="H16" s="35">
        <v>1000</v>
      </c>
      <c r="I16">
        <v>29</v>
      </c>
    </row>
    <row r="17" spans="2:9" x14ac:dyDescent="0.4">
      <c r="C17" t="s">
        <v>10</v>
      </c>
      <c r="D17" s="35">
        <v>5000</v>
      </c>
      <c r="E17">
        <v>29</v>
      </c>
      <c r="F17" s="35">
        <v>5000</v>
      </c>
      <c r="G17">
        <v>54</v>
      </c>
      <c r="H17" s="35">
        <v>5000</v>
      </c>
      <c r="I17">
        <v>22</v>
      </c>
    </row>
    <row r="18" spans="2:9" x14ac:dyDescent="0.4">
      <c r="B18" t="s">
        <v>5</v>
      </c>
      <c r="D18" s="35">
        <v>2400</v>
      </c>
      <c r="E18">
        <v>135</v>
      </c>
      <c r="F18" s="35">
        <v>1200</v>
      </c>
      <c r="G18">
        <v>16</v>
      </c>
      <c r="H18" s="35">
        <v>5000</v>
      </c>
      <c r="I18">
        <v>86</v>
      </c>
    </row>
    <row r="19" spans="2:9" x14ac:dyDescent="0.4">
      <c r="C19" t="s">
        <v>7</v>
      </c>
      <c r="D19" s="35">
        <v>2400</v>
      </c>
      <c r="E19">
        <v>135</v>
      </c>
      <c r="F19" s="35">
        <v>1200</v>
      </c>
      <c r="G19">
        <v>16</v>
      </c>
      <c r="H19" s="35" t="s">
        <v>60</v>
      </c>
      <c r="I19" t="s">
        <v>60</v>
      </c>
    </row>
    <row r="20" spans="2:9" x14ac:dyDescent="0.4">
      <c r="C20" t="s">
        <v>10</v>
      </c>
      <c r="D20" s="35" t="s">
        <v>60</v>
      </c>
      <c r="E20" t="s">
        <v>60</v>
      </c>
      <c r="F20" s="35" t="s">
        <v>60</v>
      </c>
      <c r="G20" t="s">
        <v>60</v>
      </c>
      <c r="H20" s="35">
        <v>5000</v>
      </c>
      <c r="I20">
        <v>86</v>
      </c>
    </row>
    <row r="21" spans="2:9" x14ac:dyDescent="0.4">
      <c r="B21" t="s">
        <v>52</v>
      </c>
      <c r="D21" s="35">
        <v>105600</v>
      </c>
      <c r="E21">
        <v>995</v>
      </c>
      <c r="F21" s="35">
        <v>60400</v>
      </c>
      <c r="G21">
        <v>577</v>
      </c>
      <c r="H21" s="35">
        <v>41000</v>
      </c>
      <c r="I21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38"/>
  <sheetViews>
    <sheetView workbookViewId="0">
      <selection activeCell="E6" sqref="E6"/>
    </sheetView>
  </sheetViews>
  <sheetFormatPr defaultRowHeight="17.399999999999999" outlineLevelRow="3" x14ac:dyDescent="0.4"/>
  <cols>
    <col min="1" max="1" width="4.3984375" customWidth="1"/>
    <col min="2" max="2" width="12.19921875" customWidth="1"/>
    <col min="3" max="3" width="13.3984375" customWidth="1"/>
    <col min="4" max="4" width="9.59765625" customWidth="1"/>
    <col min="5" max="5" width="14" bestFit="1" customWidth="1"/>
    <col min="6" max="6" width="9.5" customWidth="1"/>
  </cols>
  <sheetData>
    <row r="1" spans="2:7" x14ac:dyDescent="0.4">
      <c r="B1" t="s">
        <v>27</v>
      </c>
    </row>
    <row r="2" spans="2:7" x14ac:dyDescent="0.4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3" x14ac:dyDescent="0.4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3" x14ac:dyDescent="0.4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4">
      <c r="B5" s="15"/>
      <c r="C5" s="14"/>
      <c r="D5" s="14"/>
      <c r="E5" s="36" t="s">
        <v>65</v>
      </c>
      <c r="F5" s="40">
        <f>SUBTOTAL(3,F3:F4)</f>
        <v>2</v>
      </c>
      <c r="G5" s="24"/>
    </row>
    <row r="6" spans="2:7" outlineLevel="3" x14ac:dyDescent="0.4">
      <c r="B6" s="15">
        <v>43586</v>
      </c>
      <c r="C6" s="14" t="s">
        <v>28</v>
      </c>
      <c r="D6" s="14" t="s">
        <v>6</v>
      </c>
      <c r="E6" s="14" t="s">
        <v>7</v>
      </c>
      <c r="F6" s="24">
        <v>1200</v>
      </c>
      <c r="G6" s="24">
        <v>99</v>
      </c>
    </row>
    <row r="7" spans="2:7" outlineLevel="2" x14ac:dyDescent="0.4">
      <c r="B7" s="15"/>
      <c r="C7" s="14"/>
      <c r="D7" s="14"/>
      <c r="E7" s="36" t="s">
        <v>66</v>
      </c>
      <c r="F7" s="40">
        <f>SUBTOTAL(3,F6:F6)</f>
        <v>1</v>
      </c>
      <c r="G7" s="24"/>
    </row>
    <row r="8" spans="2:7" outlineLevel="1" x14ac:dyDescent="0.4">
      <c r="B8" s="15"/>
      <c r="C8" s="36" t="s">
        <v>61</v>
      </c>
      <c r="D8" s="14"/>
      <c r="E8" s="14"/>
      <c r="F8" s="24"/>
      <c r="G8" s="24">
        <f>SUBTOTAL(9,G3:G6)</f>
        <v>246</v>
      </c>
    </row>
    <row r="9" spans="2:7" outlineLevel="3" x14ac:dyDescent="0.4">
      <c r="B9" s="15">
        <v>43597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99</v>
      </c>
    </row>
    <row r="10" spans="2:7" outlineLevel="3" x14ac:dyDescent="0.4">
      <c r="B10" s="15">
        <v>43641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80</v>
      </c>
    </row>
    <row r="11" spans="2:7" outlineLevel="3" x14ac:dyDescent="0.4">
      <c r="B11" s="15">
        <v>43734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31</v>
      </c>
    </row>
    <row r="12" spans="2:7" outlineLevel="3" x14ac:dyDescent="0.4">
      <c r="B12" s="15">
        <v>44049</v>
      </c>
      <c r="C12" s="14" t="s">
        <v>8</v>
      </c>
      <c r="D12" s="14" t="s">
        <v>12</v>
      </c>
      <c r="E12" s="14" t="s">
        <v>13</v>
      </c>
      <c r="F12" s="24">
        <v>15000</v>
      </c>
      <c r="G12" s="24">
        <v>92</v>
      </c>
    </row>
    <row r="13" spans="2:7" outlineLevel="3" x14ac:dyDescent="0.4">
      <c r="B13" s="15">
        <v>44171</v>
      </c>
      <c r="C13" s="14" t="s">
        <v>8</v>
      </c>
      <c r="D13" s="14" t="s">
        <v>12</v>
      </c>
      <c r="E13" s="14" t="s">
        <v>13</v>
      </c>
      <c r="F13" s="24">
        <v>15000</v>
      </c>
      <c r="G13" s="24">
        <v>94</v>
      </c>
    </row>
    <row r="14" spans="2:7" outlineLevel="2" x14ac:dyDescent="0.4">
      <c r="B14" s="15"/>
      <c r="C14" s="14"/>
      <c r="D14" s="14"/>
      <c r="E14" s="36" t="s">
        <v>65</v>
      </c>
      <c r="F14" s="40">
        <f>SUBTOTAL(3,F9:F13)</f>
        <v>5</v>
      </c>
      <c r="G14" s="24"/>
    </row>
    <row r="15" spans="2:7" outlineLevel="3" x14ac:dyDescent="0.4">
      <c r="B15" s="15">
        <v>43473</v>
      </c>
      <c r="C15" s="14" t="s">
        <v>8</v>
      </c>
      <c r="D15" s="14" t="s">
        <v>9</v>
      </c>
      <c r="E15" s="14" t="s">
        <v>10</v>
      </c>
      <c r="F15" s="24">
        <v>5000</v>
      </c>
      <c r="G15" s="24">
        <v>62</v>
      </c>
    </row>
    <row r="16" spans="2:7" outlineLevel="3" x14ac:dyDescent="0.4">
      <c r="B16" s="15">
        <v>43843</v>
      </c>
      <c r="C16" s="14" t="s">
        <v>8</v>
      </c>
      <c r="D16" s="14" t="s">
        <v>9</v>
      </c>
      <c r="E16" s="14" t="s">
        <v>10</v>
      </c>
      <c r="F16" s="24">
        <v>5000</v>
      </c>
      <c r="G16" s="24">
        <v>77</v>
      </c>
    </row>
    <row r="17" spans="2:7" outlineLevel="3" x14ac:dyDescent="0.4">
      <c r="B17" s="15">
        <v>43912</v>
      </c>
      <c r="C17" s="14" t="s">
        <v>8</v>
      </c>
      <c r="D17" s="14" t="s">
        <v>9</v>
      </c>
      <c r="E17" s="14" t="s">
        <v>10</v>
      </c>
      <c r="F17" s="24">
        <v>5000</v>
      </c>
      <c r="G17" s="24">
        <v>83</v>
      </c>
    </row>
    <row r="18" spans="2:7" outlineLevel="2" x14ac:dyDescent="0.4">
      <c r="B18" s="15"/>
      <c r="C18" s="14"/>
      <c r="D18" s="14"/>
      <c r="E18" s="36" t="s">
        <v>67</v>
      </c>
      <c r="F18" s="40">
        <f>SUBTOTAL(3,F15:F17)</f>
        <v>3</v>
      </c>
      <c r="G18" s="24"/>
    </row>
    <row r="19" spans="2:7" outlineLevel="1" x14ac:dyDescent="0.4">
      <c r="B19" s="15"/>
      <c r="C19" s="36" t="s">
        <v>62</v>
      </c>
      <c r="D19" s="14"/>
      <c r="E19" s="14"/>
      <c r="F19" s="24"/>
      <c r="G19" s="24">
        <f>SUBTOTAL(9,G9:G17)</f>
        <v>618</v>
      </c>
    </row>
    <row r="20" spans="2:7" outlineLevel="3" x14ac:dyDescent="0.4">
      <c r="B20" s="15">
        <v>43625</v>
      </c>
      <c r="C20" s="14" t="s">
        <v>29</v>
      </c>
      <c r="D20" s="14" t="s">
        <v>12</v>
      </c>
      <c r="E20" s="14" t="s">
        <v>13</v>
      </c>
      <c r="F20" s="24">
        <v>15000</v>
      </c>
      <c r="G20" s="24">
        <v>24</v>
      </c>
    </row>
    <row r="21" spans="2:7" outlineLevel="2" x14ac:dyDescent="0.4">
      <c r="B21" s="15"/>
      <c r="C21" s="14"/>
      <c r="D21" s="14"/>
      <c r="E21" s="36" t="s">
        <v>65</v>
      </c>
      <c r="F21" s="40">
        <f>SUBTOTAL(3,F20:F20)</f>
        <v>1</v>
      </c>
      <c r="G21" s="24"/>
    </row>
    <row r="22" spans="2:7" outlineLevel="3" x14ac:dyDescent="0.4">
      <c r="B22" s="15">
        <v>43497</v>
      </c>
      <c r="C22" s="14" t="s">
        <v>14</v>
      </c>
      <c r="D22" s="14" t="s">
        <v>15</v>
      </c>
      <c r="E22" s="14" t="s">
        <v>16</v>
      </c>
      <c r="F22" s="24">
        <v>1000</v>
      </c>
      <c r="G22" s="24">
        <v>92</v>
      </c>
    </row>
    <row r="23" spans="2:7" outlineLevel="3" x14ac:dyDescent="0.4">
      <c r="B23" s="15">
        <v>43788</v>
      </c>
      <c r="C23" s="14" t="s">
        <v>14</v>
      </c>
      <c r="D23" s="14" t="s">
        <v>15</v>
      </c>
      <c r="E23" s="14" t="s">
        <v>16</v>
      </c>
      <c r="F23" s="24">
        <v>1000</v>
      </c>
      <c r="G23" s="24">
        <v>57</v>
      </c>
    </row>
    <row r="24" spans="2:7" outlineLevel="3" x14ac:dyDescent="0.4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outlineLevel="2" x14ac:dyDescent="0.4">
      <c r="B25" s="15"/>
      <c r="C25" s="14"/>
      <c r="D25" s="14"/>
      <c r="E25" s="36" t="s">
        <v>68</v>
      </c>
      <c r="F25" s="40">
        <f>SUBTOTAL(3,F22:F24)</f>
        <v>3</v>
      </c>
      <c r="G25" s="24"/>
    </row>
    <row r="26" spans="2:7" outlineLevel="3" x14ac:dyDescent="0.4">
      <c r="B26" s="15">
        <v>43644</v>
      </c>
      <c r="C26" s="14" t="s">
        <v>14</v>
      </c>
      <c r="D26" s="14" t="s">
        <v>9</v>
      </c>
      <c r="E26" s="14" t="s">
        <v>10</v>
      </c>
      <c r="F26" s="24">
        <v>5000</v>
      </c>
      <c r="G26" s="24">
        <v>29</v>
      </c>
    </row>
    <row r="27" spans="2:7" outlineLevel="3" x14ac:dyDescent="0.4">
      <c r="B27" s="15">
        <v>43948</v>
      </c>
      <c r="C27" s="14" t="s">
        <v>14</v>
      </c>
      <c r="D27" s="14" t="s">
        <v>9</v>
      </c>
      <c r="E27" s="14" t="s">
        <v>10</v>
      </c>
      <c r="F27" s="24">
        <v>5000</v>
      </c>
      <c r="G27" s="24">
        <v>54</v>
      </c>
    </row>
    <row r="28" spans="2:7" outlineLevel="2" x14ac:dyDescent="0.4">
      <c r="B28" s="15"/>
      <c r="C28" s="14"/>
      <c r="D28" s="14"/>
      <c r="E28" s="36" t="s">
        <v>67</v>
      </c>
      <c r="F28" s="40">
        <f>SUBTOTAL(3,F26:F27)</f>
        <v>2</v>
      </c>
      <c r="G28" s="24"/>
    </row>
    <row r="29" spans="2:7" outlineLevel="1" x14ac:dyDescent="0.4">
      <c r="B29" s="15"/>
      <c r="C29" s="36" t="s">
        <v>63</v>
      </c>
      <c r="D29" s="14"/>
      <c r="E29" s="14"/>
      <c r="F29" s="24"/>
      <c r="G29" s="24">
        <f>SUBTOTAL(9,G20:G27)</f>
        <v>294</v>
      </c>
    </row>
    <row r="30" spans="2:7" outlineLevel="3" x14ac:dyDescent="0.4">
      <c r="B30" s="15">
        <v>43759</v>
      </c>
      <c r="C30" s="14" t="s">
        <v>30</v>
      </c>
      <c r="D30" s="14" t="s">
        <v>12</v>
      </c>
      <c r="E30" s="14" t="s">
        <v>13</v>
      </c>
      <c r="F30" s="24">
        <v>15000</v>
      </c>
      <c r="G30" s="24">
        <v>72</v>
      </c>
    </row>
    <row r="31" spans="2:7" outlineLevel="2" x14ac:dyDescent="0.4">
      <c r="B31" s="15"/>
      <c r="C31" s="14"/>
      <c r="D31" s="14"/>
      <c r="E31" s="36" t="s">
        <v>65</v>
      </c>
      <c r="F31" s="40">
        <f>SUBTOTAL(3,F30:F30)</f>
        <v>1</v>
      </c>
      <c r="G31" s="24"/>
    </row>
    <row r="32" spans="2:7" outlineLevel="3" x14ac:dyDescent="0.4">
      <c r="B32" s="15">
        <v>43466</v>
      </c>
      <c r="C32" s="14" t="s">
        <v>5</v>
      </c>
      <c r="D32" s="14" t="s">
        <v>6</v>
      </c>
      <c r="E32" s="14" t="s">
        <v>7</v>
      </c>
      <c r="F32" s="24">
        <v>1200</v>
      </c>
      <c r="G32" s="24">
        <v>46</v>
      </c>
    </row>
    <row r="33" spans="2:7" outlineLevel="3" x14ac:dyDescent="0.4">
      <c r="B33" s="15">
        <v>43527</v>
      </c>
      <c r="C33" s="14" t="s">
        <v>5</v>
      </c>
      <c r="D33" s="14" t="s">
        <v>6</v>
      </c>
      <c r="E33" s="14" t="s">
        <v>7</v>
      </c>
      <c r="F33" s="24">
        <v>1200</v>
      </c>
      <c r="G33" s="24">
        <v>89</v>
      </c>
    </row>
    <row r="34" spans="2:7" outlineLevel="3" x14ac:dyDescent="0.4">
      <c r="B34" s="15">
        <v>43633</v>
      </c>
      <c r="C34" s="14" t="s">
        <v>5</v>
      </c>
      <c r="D34" s="14" t="s">
        <v>6</v>
      </c>
      <c r="E34" s="14" t="s">
        <v>7</v>
      </c>
      <c r="F34" s="24">
        <v>1200</v>
      </c>
      <c r="G34" s="24">
        <v>16</v>
      </c>
    </row>
    <row r="35" spans="2:7" outlineLevel="2" x14ac:dyDescent="0.4">
      <c r="B35" s="37"/>
      <c r="C35" s="20"/>
      <c r="D35" s="20"/>
      <c r="E35" s="39" t="s">
        <v>66</v>
      </c>
      <c r="F35" s="41">
        <f>SUBTOTAL(3,F32:F34)</f>
        <v>3</v>
      </c>
      <c r="G35" s="38"/>
    </row>
    <row r="36" spans="2:7" outlineLevel="1" x14ac:dyDescent="0.4">
      <c r="B36" s="37"/>
      <c r="C36" s="39" t="s">
        <v>64</v>
      </c>
      <c r="D36" s="20"/>
      <c r="E36" s="20"/>
      <c r="F36" s="38"/>
      <c r="G36" s="38">
        <f>SUBTOTAL(9,G30:G34)</f>
        <v>223</v>
      </c>
    </row>
    <row r="37" spans="2:7" x14ac:dyDescent="0.4">
      <c r="B37" s="37"/>
      <c r="C37" s="39"/>
      <c r="D37" s="20"/>
      <c r="E37" s="39" t="s">
        <v>69</v>
      </c>
      <c r="F37" s="41">
        <f>SUBTOTAL(3,F3:F34)</f>
        <v>21</v>
      </c>
      <c r="G37" s="38"/>
    </row>
    <row r="38" spans="2:7" x14ac:dyDescent="0.4">
      <c r="B38" s="37"/>
      <c r="C38" s="39" t="s">
        <v>52</v>
      </c>
      <c r="D38" s="20"/>
      <c r="E38" s="20"/>
      <c r="F38" s="38"/>
      <c r="G38" s="38">
        <f>SUBTOTAL(9,G3:G34)</f>
        <v>1381</v>
      </c>
    </row>
  </sheetData>
  <sortState xmlns:xlrd2="http://schemas.microsoft.com/office/spreadsheetml/2017/richdata2" ref="B3:G34">
    <sortCondition ref="C3:C34"/>
    <sortCondition ref="E3:E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2:B6"/>
  <sheetViews>
    <sheetView workbookViewId="0"/>
  </sheetViews>
  <sheetFormatPr defaultRowHeight="17.399999999999999" x14ac:dyDescent="0.4"/>
  <cols>
    <col min="1" max="1" width="11.8984375" customWidth="1"/>
    <col min="2" max="2" width="11.8984375" bestFit="1" customWidth="1"/>
  </cols>
  <sheetData>
    <row r="2" spans="1:2" x14ac:dyDescent="0.4">
      <c r="A2" s="11" t="s">
        <v>2</v>
      </c>
      <c r="B2" s="11" t="s">
        <v>19</v>
      </c>
    </row>
    <row r="3" spans="1:2" x14ac:dyDescent="0.4">
      <c r="A3" s="12" t="s">
        <v>13</v>
      </c>
      <c r="B3" s="13">
        <v>9169500</v>
      </c>
    </row>
    <row r="4" spans="1:2" x14ac:dyDescent="0.4">
      <c r="A4" s="12" t="s">
        <v>7</v>
      </c>
      <c r="B4" s="13">
        <v>34651200</v>
      </c>
    </row>
    <row r="5" spans="1:2" x14ac:dyDescent="0.4">
      <c r="A5" s="12" t="s">
        <v>16</v>
      </c>
      <c r="B5" s="13">
        <v>35082000</v>
      </c>
    </row>
    <row r="6" spans="1:2" x14ac:dyDescent="0.4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>
      <selection activeCell="H8" sqref="H8"/>
    </sheetView>
  </sheetViews>
  <sheetFormatPr defaultRowHeight="17.399999999999999" x14ac:dyDescent="0.4"/>
  <cols>
    <col min="1" max="1" width="4.5" customWidth="1"/>
    <col min="2" max="7" width="11.8984375" customWidth="1"/>
  </cols>
  <sheetData>
    <row r="4" spans="2:7" x14ac:dyDescent="0.4">
      <c r="B4" t="s">
        <v>31</v>
      </c>
    </row>
    <row r="5" spans="2:7" x14ac:dyDescent="0.4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4">
      <c r="B6" s="28" t="s">
        <v>38</v>
      </c>
      <c r="C6" s="29" t="s">
        <v>39</v>
      </c>
      <c r="D6" s="29">
        <v>54</v>
      </c>
      <c r="E6" s="29">
        <v>2002</v>
      </c>
      <c r="F6" s="29">
        <v>1</v>
      </c>
      <c r="G6" s="30">
        <v>92</v>
      </c>
    </row>
    <row r="7" spans="2:7" x14ac:dyDescent="0.4">
      <c r="B7" s="28" t="s">
        <v>40</v>
      </c>
      <c r="C7" s="29" t="s">
        <v>41</v>
      </c>
      <c r="D7" s="29">
        <v>60</v>
      </c>
      <c r="E7" s="29">
        <v>1997</v>
      </c>
      <c r="F7" s="29">
        <v>0</v>
      </c>
      <c r="G7" s="30">
        <v>95</v>
      </c>
    </row>
    <row r="8" spans="2:7" x14ac:dyDescent="0.4">
      <c r="B8" s="28" t="s">
        <v>38</v>
      </c>
      <c r="C8" s="29" t="s">
        <v>42</v>
      </c>
      <c r="D8" s="29">
        <v>50</v>
      </c>
      <c r="E8" s="29">
        <v>2007</v>
      </c>
      <c r="F8" s="29">
        <v>1</v>
      </c>
      <c r="G8" s="30">
        <v>93</v>
      </c>
    </row>
    <row r="9" spans="2:7" x14ac:dyDescent="0.4">
      <c r="B9" s="28" t="s">
        <v>40</v>
      </c>
      <c r="C9" s="29" t="s">
        <v>43</v>
      </c>
      <c r="D9" s="29">
        <v>59</v>
      </c>
      <c r="E9" s="29">
        <v>1998</v>
      </c>
      <c r="F9" s="29">
        <v>0</v>
      </c>
      <c r="G9" s="30">
        <v>99</v>
      </c>
    </row>
    <row r="10" spans="2:7" x14ac:dyDescent="0.4">
      <c r="B10" s="28" t="s">
        <v>38</v>
      </c>
      <c r="C10" s="29" t="s">
        <v>44</v>
      </c>
      <c r="D10" s="29">
        <v>48</v>
      </c>
      <c r="E10" s="29">
        <v>2009</v>
      </c>
      <c r="F10" s="29">
        <v>1</v>
      </c>
      <c r="G10" s="30">
        <v>98</v>
      </c>
    </row>
    <row r="11" spans="2:7" x14ac:dyDescent="0.4">
      <c r="B11" s="28" t="s">
        <v>40</v>
      </c>
      <c r="C11" s="29" t="s">
        <v>45</v>
      </c>
      <c r="D11" s="29">
        <v>51</v>
      </c>
      <c r="E11" s="29">
        <v>2006</v>
      </c>
      <c r="F11" s="29">
        <v>1</v>
      </c>
      <c r="G11" s="30">
        <v>94</v>
      </c>
    </row>
    <row r="12" spans="2:7" x14ac:dyDescent="0.4">
      <c r="B12" s="28" t="s">
        <v>38</v>
      </c>
      <c r="C12" s="29" t="s">
        <v>46</v>
      </c>
      <c r="D12" s="29">
        <v>54</v>
      </c>
      <c r="E12" s="29">
        <v>2003</v>
      </c>
      <c r="F12" s="29">
        <v>1</v>
      </c>
      <c r="G12" s="30">
        <v>91</v>
      </c>
    </row>
    <row r="13" spans="2:7" x14ac:dyDescent="0.4">
      <c r="B13" s="28" t="s">
        <v>40</v>
      </c>
      <c r="C13" s="29" t="s">
        <v>47</v>
      </c>
      <c r="D13" s="29">
        <v>58</v>
      </c>
      <c r="E13" s="29">
        <v>1999</v>
      </c>
      <c r="F13" s="29">
        <v>0</v>
      </c>
      <c r="G13" s="30">
        <v>96</v>
      </c>
    </row>
    <row r="14" spans="2:7" x14ac:dyDescent="0.4">
      <c r="B14" s="28" t="s">
        <v>48</v>
      </c>
      <c r="C14" s="29" t="s">
        <v>49</v>
      </c>
      <c r="D14" s="29">
        <v>61</v>
      </c>
      <c r="E14" s="29">
        <v>1996</v>
      </c>
      <c r="F14" s="29">
        <v>1</v>
      </c>
      <c r="G14" s="30">
        <v>91</v>
      </c>
    </row>
    <row r="15" spans="2:7" x14ac:dyDescent="0.4">
      <c r="B15" s="31" t="s">
        <v>40</v>
      </c>
      <c r="C15" s="32" t="s">
        <v>50</v>
      </c>
      <c r="D15" s="32">
        <v>52</v>
      </c>
      <c r="E15" s="32">
        <v>2005</v>
      </c>
      <c r="F15" s="32">
        <v>1</v>
      </c>
      <c r="G15" s="33">
        <v>90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tabSelected="1" workbookViewId="0">
      <selection activeCell="I3" sqref="I3"/>
    </sheetView>
  </sheetViews>
  <sheetFormatPr defaultRowHeight="17.399999999999999" x14ac:dyDescent="0.4"/>
  <cols>
    <col min="1" max="1" width="11.09765625" bestFit="1" customWidth="1"/>
    <col min="8" max="8" width="14.5" customWidth="1"/>
  </cols>
  <sheetData>
    <row r="1" spans="1:10" x14ac:dyDescent="0.4">
      <c r="A1" t="s">
        <v>20</v>
      </c>
    </row>
    <row r="2" spans="1:10" x14ac:dyDescent="0.4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4">
      <c r="A3" s="15">
        <v>45607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4">
      <c r="A4" s="14"/>
      <c r="B4" s="14"/>
      <c r="C4" s="14"/>
      <c r="D4" s="16"/>
      <c r="E4" s="16"/>
      <c r="F4" s="16"/>
    </row>
    <row r="5" spans="1:10" x14ac:dyDescent="0.4">
      <c r="A5" s="14"/>
      <c r="B5" s="14"/>
      <c r="C5" s="14"/>
      <c r="D5" s="16"/>
      <c r="E5" s="16"/>
      <c r="F5" s="16"/>
    </row>
    <row r="6" spans="1:10" x14ac:dyDescent="0.4">
      <c r="A6" s="14"/>
      <c r="B6" s="14"/>
      <c r="C6" s="14"/>
      <c r="D6" s="16"/>
      <c r="E6" s="16"/>
      <c r="F6" s="16"/>
    </row>
    <row r="7" spans="1:10" x14ac:dyDescent="0.4">
      <c r="A7" s="14"/>
      <c r="B7" s="14"/>
      <c r="C7" s="14"/>
      <c r="D7" s="16"/>
      <c r="E7" s="16"/>
      <c r="F7" s="16"/>
    </row>
    <row r="8" spans="1:10" x14ac:dyDescent="0.4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4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4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4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4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4">
      <c r="A13" s="14"/>
      <c r="B13" s="14"/>
      <c r="C13" s="14"/>
      <c r="D13" s="16"/>
      <c r="E13" s="16"/>
      <c r="F13" s="16"/>
    </row>
    <row r="14" spans="1:10" x14ac:dyDescent="0.4">
      <c r="A14" s="14"/>
      <c r="B14" s="14"/>
      <c r="C14" s="14"/>
      <c r="D14" s="16"/>
      <c r="E14" s="16"/>
      <c r="F14" s="16"/>
    </row>
    <row r="15" spans="1:10" x14ac:dyDescent="0.4">
      <c r="A15" s="14"/>
      <c r="B15" s="14"/>
      <c r="C15" s="14"/>
      <c r="D15" s="16"/>
      <c r="E15" s="16"/>
      <c r="F15" s="16"/>
    </row>
    <row r="16" spans="1:10" x14ac:dyDescent="0.4">
      <c r="A16" s="14"/>
      <c r="B16" s="14"/>
      <c r="C16" s="14"/>
      <c r="D16" s="16"/>
      <c r="E16" s="16"/>
      <c r="F16" s="16"/>
    </row>
    <row r="17" spans="1:6" x14ac:dyDescent="0.4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지상 강</cp:lastModifiedBy>
  <cp:lastPrinted>2026-06-20T07:05:44Z</cp:lastPrinted>
  <dcterms:created xsi:type="dcterms:W3CDTF">2023-08-09T00:13:15Z</dcterms:created>
  <dcterms:modified xsi:type="dcterms:W3CDTF">2026-07-06T07:51:53Z</dcterms:modified>
</cp:coreProperties>
</file>