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u97\Downloads\2026_컴활2급실기_기본서\2026_컴활2급실기_기본서\02 시험장따라하기\"/>
    </mc:Choice>
  </mc:AlternateContent>
  <xr:revisionPtr revIDLastSave="0" documentId="13_ncr:1_{CA30C3CC-319C-48EE-A48C-74B895D78269}" xr6:coauthVersionLast="47" xr6:coauthVersionMax="47" xr10:uidLastSave="{00000000-0000-0000-0000-000000000000}"/>
  <bookViews>
    <workbookView xWindow="384" yWindow="0" windowWidth="22656" windowHeight="1224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4" l="1"/>
  <c r="Q19" i="4"/>
  <c r="P20" i="4"/>
  <c r="P19" i="4"/>
  <c r="N20" i="4"/>
  <c r="O20" i="4"/>
  <c r="O19" i="4"/>
  <c r="N19" i="4"/>
  <c r="F22" i="4"/>
  <c r="F23" i="4"/>
  <c r="F24" i="4"/>
  <c r="F25" i="4"/>
  <c r="F26" i="4"/>
  <c r="F21" i="4"/>
  <c r="F20" i="4"/>
  <c r="F19" i="4"/>
  <c r="D14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L4" i="4"/>
  <c r="L5" i="4"/>
  <c r="L6" i="4"/>
  <c r="L7" i="4"/>
  <c r="L8" i="4"/>
  <c r="L9" i="4"/>
  <c r="L10" i="4"/>
  <c r="L11" i="4"/>
  <c r="L3" i="4"/>
  <c r="E15" i="7"/>
  <c r="F15" i="7"/>
  <c r="D15" i="7"/>
  <c r="G29" i="6"/>
  <c r="G23" i="6"/>
  <c r="G18" i="6"/>
  <c r="G13" i="6"/>
  <c r="G7" i="6"/>
  <c r="D30" i="6"/>
  <c r="D24" i="6"/>
  <c r="D19" i="6"/>
  <c r="D14" i="6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G31" i="6" l="1"/>
  <c r="D32" i="6"/>
</calcChain>
</file>

<file path=xl/sharedStrings.xml><?xml version="1.0" encoding="utf-8"?>
<sst xmlns="http://schemas.openxmlformats.org/spreadsheetml/2006/main" count="499" uniqueCount="311">
  <si>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</si>
  <si>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</si>
  <si>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</si>
  <si>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</si>
  <si>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</si>
  <si>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</si>
  <si>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</si>
  <si>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</si>
  <si>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</si>
  <si>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</si>
  <si>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</si>
  <si>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</si>
  <si>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</si>
  <si>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</si>
  <si>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</si>
  <si>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</si>
  <si>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</si>
  <si>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</si>
  <si>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</si>
  <si>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</si>
  <si>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</si>
  <si>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</si>
  <si>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</si>
  <si>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</si>
  <si>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</si>
  <si>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</si>
  <si>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</si>
  <si>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</si>
  <si>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</si>
  <si>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</si>
  <si>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</si>
  <si>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</si>
  <si>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</si>
  <si>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</si>
  <si>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</si>
  <si>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</si>
  <si>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</si>
  <si>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</si>
  <si>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</si>
  <si>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</si>
  <si>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</si>
  <si>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</si>
  <si>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</si>
  <si>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</si>
  <si>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</si>
  <si>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</si>
  <si>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</si>
  <si>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</si>
  <si>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</si>
  <si>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</si>
  <si>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</si>
  <si>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</si>
  <si>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</si>
  <si>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</si>
  <si>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</si>
  <si>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</si>
  <si>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</si>
  <si>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</si>
  <si>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</si>
  <si>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</si>
  <si>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</si>
  <si>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</si>
  <si>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</si>
  <si>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</si>
  <si>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</si>
  <si>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</si>
  <si>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</si>
  <si>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</si>
  <si>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</si>
  <si>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</si>
  <si>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</si>
  <si>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</si>
  <si>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</si>
  <si>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</si>
  <si>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</si>
  <si>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</si>
  <si>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</si>
  <si>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</si>
  <si>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</si>
  <si>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</si>
  <si>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</si>
  <si>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</si>
  <si>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</si>
  <si>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</si>
  <si>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</si>
  <si>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</si>
  <si>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</si>
  <si>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</si>
  <si>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</si>
  <si>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</si>
  <si>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</si>
  <si>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</si>
  <si>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</si>
  <si>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</si>
  <si>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</si>
  <si>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</si>
  <si>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</si>
  <si>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</si>
  <si>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</si>
  <si>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</si>
  <si>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</si>
  <si>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</si>
  <si>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</si>
  <si>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</si>
  <si>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</si>
  <si>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</si>
  <si>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</si>
  <si>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</si>
  <si>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</si>
  <si>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</si>
  <si>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</si>
  <si>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</si>
  <si>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</si>
  <si>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</si>
  <si>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</si>
  <si>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</si>
  <si>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</si>
  <si>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</si>
  <si>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</si>
  <si>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</si>
  <si>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</si>
  <si>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</si>
  <si>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</si>
  <si>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</si>
  <si>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</si>
  <si>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</si>
  <si>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</si>
  <si>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</si>
  <si>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</si>
  <si>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</si>
  <si>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</si>
  <si>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</si>
  <si>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</si>
  <si>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</si>
  <si>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</si>
  <si>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</si>
  <si>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</si>
  <si>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</si>
  <si>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</si>
  <si>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</si>
  <si>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</si>
  <si>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</si>
  <si>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</si>
  <si>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</si>
  <si>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</si>
  <si>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</si>
  <si>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</si>
  <si>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</si>
  <si>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</si>
  <si>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</si>
  <si>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</si>
  <si>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</si>
  <si>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</si>
  <si>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</si>
  <si>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</si>
  <si>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</si>
  <si>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</si>
  <si>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</si>
  <si>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</si>
  <si>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</si>
  <si>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</si>
  <si>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</si>
  <si>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</si>
  <si>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</si>
  <si>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</si>
  <si>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</si>
  <si>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</si>
  <si>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</si>
  <si>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</si>
  <si>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</si>
  <si>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</si>
  <si>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</si>
  <si>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</si>
  <si>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</si>
  <si>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</si>
  <si>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</si>
  <si>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</si>
  <si>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</si>
  <si>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</si>
  <si>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</si>
  <si>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</si>
  <si>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</si>
  <si>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</si>
  <si>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</si>
  <si>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</si>
  <si>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</si>
  <si>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</si>
  <si>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</si>
  <si>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</si>
  <si>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</si>
  <si>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</si>
  <si>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</si>
  <si>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</si>
  <si>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</si>
  <si>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</si>
  <si>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</si>
  <si>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</si>
  <si>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</si>
  <si>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</si>
  <si>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</si>
  <si>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</si>
  <si>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</si>
  <si>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</si>
  <si>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</si>
  <si>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</si>
  <si>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</si>
  <si>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</si>
  <si>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</si>
  <si>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</si>
  <si>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</si>
  <si>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</si>
  <si>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</si>
  <si>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</si>
  <si>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</si>
  <si>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</si>
  <si>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</si>
  <si>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</si>
  <si>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</si>
  <si>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</si>
  <si>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</si>
  <si>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</si>
  <si>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</si>
  <si>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</si>
  <si>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</si>
  <si>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</si>
  <si>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</si>
  <si>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</si>
  <si>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</si>
  <si>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</si>
  <si>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</si>
  <si>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</si>
  <si>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</si>
  <si>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</si>
  <si>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</si>
  <si>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</si>
  <si>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</si>
  <si>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</si>
  <si>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</si>
  <si>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</si>
  <si>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</si>
  <si>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</si>
  <si>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</si>
  <si>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</si>
  <si>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</si>
  <si>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</si>
  <si>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</si>
  <si>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</si>
  <si>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</si>
  <si>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</si>
  <si>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</si>
  <si>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</si>
  <si>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</si>
  <si>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</si>
  <si>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</si>
  <si>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</si>
  <si>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</si>
  <si>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</si>
  <si>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</si>
  <si>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</si>
  <si>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</si>
  <si>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</si>
  <si>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</si>
  <si>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</si>
  <si>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</si>
  <si>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</si>
  <si>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</si>
  <si>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</si>
  <si>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</si>
  <si>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</si>
  <si>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</si>
  <si>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</si>
  <si>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</si>
  <si>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</si>
  <si>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</si>
  <si>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</si>
  <si>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</si>
  <si>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</si>
  <si>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</si>
  <si>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</si>
  <si>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</si>
  <si>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</si>
  <si>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</si>
  <si>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</si>
  <si>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</si>
  <si>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</si>
  <si>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</si>
  <si>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</si>
  <si>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</si>
  <si>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</si>
  <si>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</si>
  <si>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</si>
  <si>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</si>
  <si>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</si>
  <si>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</si>
  <si>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</si>
  <si>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</si>
  <si>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</si>
  <si>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</si>
  <si>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</si>
  <si>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</si>
  <si>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</si>
  <si>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</si>
  <si>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</si>
  <si>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</si>
  <si>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성별</t>
    <phoneticPr fontId="1" type="noConversion"/>
  </si>
  <si>
    <t>남</t>
    <phoneticPr fontId="1" type="noConversion"/>
  </si>
  <si>
    <t>여</t>
    <phoneticPr fontId="1" type="noConversion"/>
  </si>
  <si>
    <t>영어</t>
    <phoneticPr fontId="1" type="noConversion"/>
  </si>
  <si>
    <t>&gt;=90</t>
    <phoneticPr fontId="1" type="noConversion"/>
  </si>
  <si>
    <t>資格證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</si>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</sst>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i/>
      <u/>
      <sz val="16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A0-4EDD-BCB3-CD0F27CC6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418592"/>
        <c:axId val="1628414752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6284147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8418592"/>
        <c:crosses val="max"/>
        <c:crossBetween val="between"/>
        <c:majorUnit val="1000000000"/>
      </c:valAx>
      <c:catAx>
        <c:axId val="16284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84147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22860</xdr:colOff>
      <xdr:row>6</xdr:row>
      <xdr:rowOff>30480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A6246CE-7149-6550-2DF2-74C5A618CD3D}"/>
            </a:ext>
          </a:extLst>
        </xdr:cNvPr>
        <xdr:cNvSpPr/>
      </xdr:nvSpPr>
      <xdr:spPr>
        <a:xfrm>
          <a:off x="5341620" y="1402080"/>
          <a:ext cx="1318260" cy="6324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송현주" refreshedDate="46196.037136342595" createdVersion="8" refreshedVersion="8" minRefreshableVersion="3" recordCount="12" xr:uid="{D1F36E0D-84D1-4F0E-9DE4-CD3FCEC991D6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63E3DA-4E8D-453F-ACE1-C004043D0528}" name="피벗 테이블2" cacheId="1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9" sqref="D9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I9" sqref="I9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thickBot="1" x14ac:dyDescent="0.45"/>
    <row r="3" spans="1:8" x14ac:dyDescent="0.4">
      <c r="A3" s="28" t="s">
        <v>7</v>
      </c>
      <c r="B3" s="29" t="s">
        <v>8</v>
      </c>
      <c r="C3" s="29" t="s">
        <v>0</v>
      </c>
      <c r="D3" s="29" t="s">
        <v>9</v>
      </c>
      <c r="E3" s="29" t="s">
        <v>10</v>
      </c>
      <c r="F3" s="29" t="s">
        <v>309</v>
      </c>
      <c r="G3" s="29" t="s">
        <v>11</v>
      </c>
      <c r="H3" s="30" t="s">
        <v>34</v>
      </c>
    </row>
    <row r="4" spans="1:8" x14ac:dyDescent="0.4">
      <c r="A4" s="3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32">
        <v>4600</v>
      </c>
    </row>
    <row r="5" spans="1:8" x14ac:dyDescent="0.4">
      <c r="A5" s="3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32">
        <v>3600</v>
      </c>
    </row>
    <row r="6" spans="1:8" x14ac:dyDescent="0.4">
      <c r="A6" s="3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32">
        <v>2400</v>
      </c>
    </row>
    <row r="7" spans="1:8" x14ac:dyDescent="0.4">
      <c r="A7" s="3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32">
        <v>4800</v>
      </c>
    </row>
    <row r="8" spans="1:8" x14ac:dyDescent="0.4">
      <c r="A8" s="3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32">
        <v>3800</v>
      </c>
    </row>
    <row r="9" spans="1:8" x14ac:dyDescent="0.4">
      <c r="A9" s="3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32">
        <v>2500</v>
      </c>
    </row>
    <row r="10" spans="1:8" x14ac:dyDescent="0.4">
      <c r="A10" s="3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32">
        <v>4400</v>
      </c>
    </row>
    <row r="11" spans="1:8" x14ac:dyDescent="0.4">
      <c r="A11" s="3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32">
        <v>3600</v>
      </c>
    </row>
    <row r="12" spans="1:8" ht="18" thickBot="1" x14ac:dyDescent="0.45">
      <c r="A12" s="33"/>
      <c r="B12" s="34" t="s">
        <v>33</v>
      </c>
      <c r="C12" s="34" t="s">
        <v>3</v>
      </c>
      <c r="D12" s="34" t="s">
        <v>25</v>
      </c>
      <c r="E12" s="34" t="s">
        <v>22</v>
      </c>
      <c r="F12" s="34" t="s">
        <v>19</v>
      </c>
      <c r="G12" s="34">
        <v>2013</v>
      </c>
      <c r="H12" s="3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D7" sqref="D7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Q38"/>
  <sheetViews>
    <sheetView topLeftCell="A28"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6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6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6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6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6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6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6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6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6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6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6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6" x14ac:dyDescent="0.4">
      <c r="A13" s="3" t="s">
        <v>304</v>
      </c>
      <c r="B13" s="3" t="s">
        <v>307</v>
      </c>
      <c r="C13" s="3" t="s">
        <v>310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6" x14ac:dyDescent="0.4">
      <c r="A14" s="3" t="s">
        <v>305</v>
      </c>
      <c r="B14" s="3" t="s">
        <v>308</v>
      </c>
      <c r="C14" s="3"/>
      <c r="D14" s="14">
        <f>ROUND(DAVERAGE(A2:F11,F2,A13:C15),1)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  <c r="N14" s="36"/>
      <c r="O14" s="36"/>
    </row>
    <row r="15" spans="1:16" x14ac:dyDescent="0.4">
      <c r="A15" s="3" t="s">
        <v>306</v>
      </c>
      <c r="B15" s="3"/>
      <c r="C15" s="3" t="s">
        <v>308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  <c r="N15" s="36"/>
      <c r="P15" s="37"/>
    </row>
    <row r="16" spans="1:16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7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7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7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26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  <c r="N19" t="str">
        <f>IF(AND(C19&gt;=AVERAGE($C$19:$C$26),D19&gt;=AVERAGE($D$19:$D$26),E19&gt;=AVERAGE($E$19:$E$26)),"효자도서","")</f>
        <v/>
      </c>
      <c r="O19" t="str">
        <f>IF(AND(C19&gt;=AVERAGE($C$19:$C$26),D19&gt;=AVERAGE($D$19:$D$26),E19&gt;=AVERAGE($E$19:$E$26)),"효자","")</f>
        <v/>
      </c>
      <c r="P19" t="str">
        <f>IF(AND(C19&gt;=AVERAGE($C$19:$C$26),D19&gt;=AVERAGE($D$19:$D$26),E19&gt;=AVERAGE($E$19:$E$26)),"효","")</f>
        <v/>
      </c>
      <c r="Q19" t="str">
        <f>IF(AND(C19&gt;=AVERAGE($C$19:$C$26),D19&gt;=AVERAGE($D$19:$D$26),E19&gt;=AVERAGE($E$19:$E$26)),"gg","")</f>
        <v/>
      </c>
    </row>
    <row r="20" spans="1:17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26" t="str">
        <f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  <c r="N20" t="str">
        <f t="shared" ref="N20:N26" si="3">IF(AND(C20&gt;=AVERAGE($C$19:$C$26),D20&gt;=AVERAGE($D$19:$D$26),E20&gt;=AVERAGE($E$19:$E$26)),"효자도서","")</f>
        <v/>
      </c>
      <c r="O20" t="str">
        <f t="shared" ref="O20:O26" si="4">IF(AND(C20&gt;=AVERAGE($C$19:$C$26),D20&gt;=AVERAGE($D$19:$D$26),E20&gt;=AVERAGE($E$19:$E$26)),"효자","")</f>
        <v/>
      </c>
      <c r="P20" t="str">
        <f t="shared" ref="P20:P26" si="5">IF(AND(C20&gt;=AVERAGE($C$19:$C$26),D20&gt;=AVERAGE($D$19:$D$26),E20&gt;=AVERAGE($E$19:$E$26)),"효","")</f>
        <v/>
      </c>
      <c r="Q20" t="str">
        <f t="shared" ref="Q20:Q26" si="6">IF(AND(C20&gt;=AVERAGE($C$19:$C$26),D20&gt;=AVERAGE($D$19:$D$26),E20&gt;=AVERAGE($E$19:$E$26)),"gg","")</f>
        <v/>
      </c>
    </row>
    <row r="21" spans="1:17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26" t="str">
        <f>IF(AND(C21&gt;=AVERAGE($C$19:$C$26),D21&gt;=AVERAGE($D$19:$D$26),E21&gt;=AVERAGE($E$19:$E$26)),"효자도서","")</f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7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26" t="str">
        <f t="shared" ref="F22:F26" si="7">IF(AND(C22&gt;=AVERAGE($C$19:$C$26),D22&gt;=AVERAGE($D$19:$D$26),E22&gt;=AVERAGE($E$19:$E$26)),"효자도서","")</f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7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26" t="str">
        <f t="shared" si="7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7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26" t="str">
        <f t="shared" si="7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7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26" t="str">
        <f t="shared" si="7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7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26" t="str">
        <f t="shared" si="7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7" x14ac:dyDescent="0.4">
      <c r="A28" s="5" t="s">
        <v>154</v>
      </c>
      <c r="B28" s="6" t="s">
        <v>155</v>
      </c>
    </row>
    <row r="29" spans="1:17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7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7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7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topLeftCell="A15" workbookViewId="0">
      <selection activeCell="A20" sqref="A20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7" t="s">
        <v>176</v>
      </c>
      <c r="B18" t="s">
        <v>288</v>
      </c>
    </row>
    <row r="20" spans="1:4" x14ac:dyDescent="0.4">
      <c r="A20" s="17" t="s">
        <v>292</v>
      </c>
      <c r="B20" s="17" t="s">
        <v>291</v>
      </c>
    </row>
    <row r="21" spans="1:4" x14ac:dyDescent="0.4">
      <c r="A21" s="17" t="s">
        <v>289</v>
      </c>
      <c r="B21" t="s">
        <v>182</v>
      </c>
      <c r="C21" t="s">
        <v>191</v>
      </c>
      <c r="D21" t="s">
        <v>196</v>
      </c>
    </row>
    <row r="22" spans="1:4" x14ac:dyDescent="0.4">
      <c r="A22" s="18" t="s">
        <v>89</v>
      </c>
      <c r="B22" s="19">
        <v>139545000</v>
      </c>
      <c r="C22" s="19">
        <v>131895000</v>
      </c>
      <c r="D22" s="19">
        <v>113400000</v>
      </c>
    </row>
    <row r="23" spans="1:4" x14ac:dyDescent="0.4">
      <c r="A23" s="18" t="s">
        <v>90</v>
      </c>
      <c r="B23" s="19">
        <v>80190000</v>
      </c>
      <c r="C23" s="19">
        <v>102262500</v>
      </c>
      <c r="D23" s="19">
        <v>108270000</v>
      </c>
    </row>
    <row r="24" spans="1:4" x14ac:dyDescent="0.4">
      <c r="A24" s="18" t="s">
        <v>290</v>
      </c>
      <c r="B24" s="19">
        <v>124706250</v>
      </c>
      <c r="C24" s="19">
        <v>117078750</v>
      </c>
      <c r="D24" s="1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5" workbookViewId="0">
      <selection activeCell="D7" sqref="D7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0" t="s">
        <v>299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0" t="s">
        <v>293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0" t="s">
        <v>300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0" t="s">
        <v>294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0" t="s">
        <v>301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0" t="s">
        <v>295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0" t="s">
        <v>302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0" t="s">
        <v>296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3" t="s">
        <v>303</v>
      </c>
      <c r="B29" s="21"/>
      <c r="C29" s="21"/>
      <c r="D29" s="21"/>
      <c r="E29" s="21"/>
      <c r="F29" s="21"/>
      <c r="G29" s="22">
        <f>SUBTOTAL(9,G25:G28)</f>
        <v>1400000</v>
      </c>
    </row>
    <row r="30" spans="1:7" outlineLevel="1" x14ac:dyDescent="0.4">
      <c r="A30" s="23" t="s">
        <v>297</v>
      </c>
      <c r="B30" s="21"/>
      <c r="C30" s="21"/>
      <c r="D30" s="21">
        <f>SUBTOTAL(4,D25:D28)</f>
        <v>34</v>
      </c>
      <c r="E30" s="21"/>
      <c r="F30" s="21"/>
      <c r="G30" s="22"/>
    </row>
    <row r="31" spans="1:7" x14ac:dyDescent="0.4">
      <c r="A31" s="23" t="s">
        <v>290</v>
      </c>
      <c r="B31" s="21"/>
      <c r="C31" s="21"/>
      <c r="D31" s="21"/>
      <c r="E31" s="21"/>
      <c r="F31" s="21"/>
      <c r="G31" s="22">
        <f>SUBTOTAL(9,G4:G28)</f>
        <v>5200000</v>
      </c>
    </row>
    <row r="32" spans="1:7" x14ac:dyDescent="0.4">
      <c r="A32" s="23" t="s">
        <v>298</v>
      </c>
      <c r="B32" s="21"/>
      <c r="C32" s="21"/>
      <c r="D32" s="21">
        <f>SUBTOTAL(4,D4:D28)</f>
        <v>45</v>
      </c>
      <c r="E32" s="21"/>
      <c r="F32" s="21"/>
      <c r="G32" s="22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K12" sqref="K12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24" t="s">
        <v>249</v>
      </c>
      <c r="B3" s="25" t="s">
        <v>250</v>
      </c>
      <c r="C3" s="25" t="s">
        <v>251</v>
      </c>
      <c r="D3" s="25" t="s">
        <v>252</v>
      </c>
      <c r="E3" s="25" t="s">
        <v>253</v>
      </c>
      <c r="F3" s="25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12" workbookViewId="0">
      <selection sqref="A1:E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송현주[ 학부수료 / 생명정보공학과 ]</cp:lastModifiedBy>
  <dcterms:created xsi:type="dcterms:W3CDTF">2023-04-27T08:01:32Z</dcterms:created>
  <dcterms:modified xsi:type="dcterms:W3CDTF">2026-06-22T16:30:35Z</dcterms:modified>
</cp:coreProperties>
</file>