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07D7A79-28CF-4242-BFE2-4F90C3FB3719}" xr6:coauthVersionLast="47" xr6:coauthVersionMax="47" xr10:uidLastSave="{00000000-0000-0000-0000-000000000000}"/>
  <bookViews>
    <workbookView xWindow="-108" yWindow="-108" windowWidth="23256" windowHeight="1257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4" l="1"/>
  <c r="F26" i="4"/>
  <c r="F19" i="4"/>
  <c r="F20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F32" i="4"/>
  <c r="F33" i="4"/>
  <c r="F34" i="4"/>
  <c r="F35" i="4"/>
  <c r="F36" i="4"/>
  <c r="F37" i="4"/>
  <c r="F38" i="4"/>
  <c r="F31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/>
  <c r="F6" i="5"/>
  <c r="G6" i="5" s="1"/>
  <c r="F26" i="5"/>
  <c r="G26" i="5" s="1"/>
  <c r="F21" i="5"/>
  <c r="G21" i="5" s="1"/>
  <c r="F17" i="4"/>
  <c r="F18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D30" i="5"/>
  <c r="G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8" authorId="0" shapeId="0" xr:uid="{4FD37514-EAD9-406F-B08F-683B897A78C9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<sst xmlns="http://schemas.openxmlformats.org/spreadsheetml/2006/main" count="427" uniqueCount="307">
  <si>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</si>
  <si>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</si>
  <si>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</si>
  <si>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</si>
  <si>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</si>
  <si>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</si>
  <si>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</si>
  <si>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</si>
  <si>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</si>
  <si>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</si>
  <si>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</si>
  <si>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</si>
  <si>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</si>
  <si>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</si>
  <si>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</si>
  <si>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</si>
  <si>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</si>
  <si>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</si>
  <si>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</si>
  <si>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</si>
  <si>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</si>
  <si>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</si>
  <si>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</si>
  <si>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</si>
  <si>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</si>
  <si>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</si>
  <si>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</si>
  <si>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</si>
  <si>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</si>
  <si>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</si>
  <si>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</si>
  <si>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</si>
  <si>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</si>
  <si>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</si>
  <si>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</si>
  <si>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</si>
  <si>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</si>
  <si>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</si>
  <si>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</si>
  <si>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</si>
  <si>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</si>
  <si>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</si>
  <si>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</si>
  <si>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</si>
  <si>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</si>
  <si>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</si>
  <si>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</si>
  <si>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</si>
  <si>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</si>
  <si>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</si>
  <si>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</si>
  <si>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</si>
  <si>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</si>
  <si>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</si>
  <si>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</si>
  <si>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</si>
  <si>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</si>
  <si>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</si>
  <si>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</si>
  <si>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</si>
  <si>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</si>
  <si>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</si>
  <si>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</si>
  <si>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</si>
  <si>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</si>
  <si>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</si>
  <si>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</si>
  <si>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</si>
  <si>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</si>
  <si>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</si>
  <si>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</si>
  <si>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</si>
  <si>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</si>
  <si>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</si>
  <si>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</si>
  <si>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</si>
  <si>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</si>
  <si>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</si>
  <si>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</si>
  <si>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</si>
  <si>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</si>
  <si>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</si>
  <si>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</si>
  <si>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</si>
  <si>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</si>
  <si>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</si>
  <si>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</si>
  <si>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</si>
  <si>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</si>
  <si>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</si>
  <si>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</si>
  <si>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</si>
  <si>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</si>
  <si>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</si>
  <si>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</si>
  <si>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</si>
  <si>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</si>
  <si>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</si>
  <si>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</si>
  <si>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</si>
  <si>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</si>
  <si>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</si>
  <si>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</si>
  <si>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</si>
  <si>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</si>
  <si>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</si>
  <si>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</si>
  <si>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</si>
  <si>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</si>
  <si>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</si>
  <si>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</si>
  <si>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</si>
  <si>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</si>
  <si>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</si>
  <si>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</si>
  <si>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</si>
  <si>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</si>
  <si>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</si>
  <si>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</si>
  <si>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</si>
  <si>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</si>
  <si>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</si>
  <si>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</si>
  <si>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</si>
  <si>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</si>
  <si>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</si>
  <si>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</si>
  <si>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</si>
  <si>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</si>
  <si>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</si>
  <si>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</si>
  <si>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</si>
  <si>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</si>
  <si>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</si>
  <si>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</si>
  <si>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</si>
  <si>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</si>
  <si>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</si>
  <si>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</si>
  <si>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</si>
  <si>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</si>
  <si>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</si>
  <si>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</si>
  <si>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</si>
  <si>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</si>
  <si>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</si>
  <si>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</si>
  <si>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</si>
  <si>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</si>
  <si>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</si>
  <si>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</si>
  <si>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</si>
  <si>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</si>
  <si>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</si>
  <si>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</si>
  <si>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</si>
  <si>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</si>
  <si>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</si>
  <si>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</si>
  <si>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</si>
  <si>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</si>
  <si>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</si>
  <si>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</si>
  <si>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</si>
  <si>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</si>
  <si>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</si>
  <si>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</si>
  <si>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</si>
  <si>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</si>
  <si>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</si>
  <si>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</si>
  <si>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</si>
  <si>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</si>
  <si>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</si>
  <si>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</si>
  <si>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</si>
  <si>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</si>
  <si>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</si>
  <si>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</si>
  <si>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</si>
  <si>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</si>
  <si>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</si>
  <si>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</si>
  <si>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</si>
  <si>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</si>
  <si>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</si>
  <si>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</si>
  <si>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</si>
  <si>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</si>
  <si>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</si>
  <si>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</si>
  <si>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</si>
  <si>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</si>
  <si>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</si>
  <si>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</si>
  <si>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</si>
  <si>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</si>
  <si>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</si>
  <si>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</si>
  <si>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</si>
  <si>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</si>
  <si>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</si>
  <si>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</si>
  <si>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</si>
  <si>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</si>
  <si>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</si>
  <si>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</si>
  <si>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</si>
  <si>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</si>
  <si>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</si>
  <si>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</si>
  <si>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</si>
  <si>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</si>
  <si>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</si>
  <si>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</si>
  <si>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</si>
  <si>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</si>
  <si>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</si>
  <si>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</si>
  <si>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</si>
  <si>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</si>
  <si>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</si>
  <si>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</si>
  <si>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</si>
  <si>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</si>
  <si>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</si>
  <si>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</si>
  <si>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</si>
  <si>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</si>
  <si>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</si>
  <si>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</si>
  <si>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</si>
  <si>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</si>
  <si>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</si>
  <si>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</si>
  <si>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</si>
  <si>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</si>
  <si>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</si>
  <si>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</si>
  <si>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</si>
  <si>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</si>
  <si>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</si>
  <si>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</si>
  <si>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</si>
  <si>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</si>
  <si>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</si>
  <si>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</si>
  <si>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</si>
  <si>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</si>
  <si>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</si>
  <si>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</si>
  <si>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</si>
  <si>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</si>
  <si>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</si>
  <si>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</si>
  <si>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</si>
  <si>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직위</t>
    <phoneticPr fontId="1" type="noConversion"/>
  </si>
  <si>
    <t>대리</t>
    <phoneticPr fontId="1" type="noConversion"/>
  </si>
  <si>
    <t>수령액</t>
    <phoneticPr fontId="1" type="noConversion"/>
  </si>
  <si>
    <t>&gt;=2,600,000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</si>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</sst>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0-46DE-BD24-C2D17F795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37CE61C0-B70F-EF30-2C56-80BEA0D1F791}"/>
            </a:ext>
          </a:extLst>
        </xdr:cNvPr>
        <xdr:cNvSpPr/>
      </xdr:nvSpPr>
      <xdr:spPr>
        <a:xfrm>
          <a:off x="6035040" y="1150620"/>
          <a:ext cx="6705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134.90081215278" createdVersion="8" refreshedVersion="8" minRefreshableVersion="3" recordCount="10" xr:uid="{E58DA5B2-4887-4A42-B90E-08BB7CF6F77C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F7E717-6D9B-4376-BD59-D595C201DB69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K16" sqref="K16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280</v>
      </c>
      <c r="B3" s="1" t="s">
        <v>281</v>
      </c>
      <c r="C3" s="1" t="s">
        <v>282</v>
      </c>
      <c r="D3" s="1" t="s">
        <v>283</v>
      </c>
      <c r="E3" s="1" t="s">
        <v>284</v>
      </c>
      <c r="F3" s="1" t="s">
        <v>285</v>
      </c>
    </row>
    <row r="4" spans="1:6" x14ac:dyDescent="0.4">
      <c r="A4" s="1" t="s">
        <v>300</v>
      </c>
      <c r="B4" s="2">
        <v>45942</v>
      </c>
      <c r="C4" s="1" t="s">
        <v>293</v>
      </c>
      <c r="D4" s="1" t="s">
        <v>286</v>
      </c>
      <c r="E4" s="3">
        <v>148000</v>
      </c>
      <c r="F4" s="1">
        <v>250</v>
      </c>
    </row>
    <row r="5" spans="1:6" x14ac:dyDescent="0.4">
      <c r="A5" s="1" t="s">
        <v>301</v>
      </c>
      <c r="B5" s="2">
        <v>45942</v>
      </c>
      <c r="C5" s="1" t="s">
        <v>294</v>
      </c>
      <c r="D5" s="1" t="s">
        <v>287</v>
      </c>
      <c r="E5" s="3">
        <v>110000</v>
      </c>
      <c r="F5" s="1">
        <v>300</v>
      </c>
    </row>
    <row r="6" spans="1:6" x14ac:dyDescent="0.4">
      <c r="A6" s="1" t="s">
        <v>302</v>
      </c>
      <c r="B6" s="2">
        <v>45943</v>
      </c>
      <c r="C6" s="1" t="s">
        <v>295</v>
      </c>
      <c r="D6" s="1" t="s">
        <v>288</v>
      </c>
      <c r="E6" s="3">
        <v>250000</v>
      </c>
      <c r="F6" s="1">
        <v>200</v>
      </c>
    </row>
    <row r="7" spans="1:6" x14ac:dyDescent="0.4">
      <c r="A7" s="1" t="s">
        <v>303</v>
      </c>
      <c r="B7" s="2">
        <v>45943</v>
      </c>
      <c r="C7" s="1" t="s">
        <v>296</v>
      </c>
      <c r="D7" s="1" t="s">
        <v>289</v>
      </c>
      <c r="E7" s="3">
        <v>80000</v>
      </c>
      <c r="F7" s="1">
        <v>500</v>
      </c>
    </row>
    <row r="8" spans="1:6" x14ac:dyDescent="0.4">
      <c r="A8" s="1" t="s">
        <v>304</v>
      </c>
      <c r="B8" s="2">
        <v>45944</v>
      </c>
      <c r="C8" s="1" t="s">
        <v>297</v>
      </c>
      <c r="D8" s="1" t="s">
        <v>290</v>
      </c>
      <c r="E8" s="3">
        <v>270000</v>
      </c>
      <c r="F8" s="1">
        <v>100</v>
      </c>
    </row>
    <row r="9" spans="1:6" x14ac:dyDescent="0.4">
      <c r="A9" s="1" t="s">
        <v>305</v>
      </c>
      <c r="B9" s="2">
        <v>45945</v>
      </c>
      <c r="C9" s="1" t="s">
        <v>298</v>
      </c>
      <c r="D9" s="1" t="s">
        <v>291</v>
      </c>
      <c r="E9" s="3">
        <v>160000</v>
      </c>
      <c r="F9" s="1">
        <v>260</v>
      </c>
    </row>
    <row r="10" spans="1:6" x14ac:dyDescent="0.4">
      <c r="A10" s="1" t="s">
        <v>306</v>
      </c>
      <c r="B10" s="2">
        <v>45945</v>
      </c>
      <c r="C10" s="1" t="s">
        <v>299</v>
      </c>
      <c r="D10" s="1" t="s">
        <v>292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A3" sqref="A3:H15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8" width="10.3984375" bestFit="1" customWidth="1"/>
  </cols>
  <sheetData>
    <row r="1" spans="1:8" ht="20.399999999999999" x14ac:dyDescent="0.4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8" thickBot="1" x14ac:dyDescent="0.45"/>
    <row r="3" spans="1:8" x14ac:dyDescent="0.4">
      <c r="A3" s="20" t="s">
        <v>2</v>
      </c>
      <c r="B3" s="21" t="s">
        <v>121</v>
      </c>
      <c r="C3" s="21" t="s">
        <v>122</v>
      </c>
      <c r="D3" s="21" t="s">
        <v>123</v>
      </c>
      <c r="E3" s="21" t="s">
        <v>124</v>
      </c>
      <c r="F3" s="21" t="s">
        <v>125</v>
      </c>
      <c r="G3" s="21" t="s">
        <v>126</v>
      </c>
      <c r="H3" s="22" t="s">
        <v>127</v>
      </c>
    </row>
    <row r="4" spans="1:8" x14ac:dyDescent="0.4">
      <c r="A4" s="23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24">
        <v>26486</v>
      </c>
    </row>
    <row r="5" spans="1:8" x14ac:dyDescent="0.4">
      <c r="A5" s="23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24">
        <v>54468</v>
      </c>
    </row>
    <row r="6" spans="1:8" x14ac:dyDescent="0.4">
      <c r="A6" s="23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24">
        <v>7796</v>
      </c>
    </row>
    <row r="7" spans="1:8" x14ac:dyDescent="0.4">
      <c r="A7" s="23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24">
        <v>4695</v>
      </c>
    </row>
    <row r="8" spans="1:8" x14ac:dyDescent="0.4">
      <c r="A8" s="23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24">
        <v>90068</v>
      </c>
    </row>
    <row r="9" spans="1:8" x14ac:dyDescent="0.4">
      <c r="A9" s="23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24">
        <v>12015</v>
      </c>
    </row>
    <row r="10" spans="1:8" x14ac:dyDescent="0.4">
      <c r="A10" s="23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24">
        <v>20506</v>
      </c>
    </row>
    <row r="11" spans="1:8" x14ac:dyDescent="0.4">
      <c r="A11" s="23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24">
        <v>8010</v>
      </c>
    </row>
    <row r="12" spans="1:8" x14ac:dyDescent="0.4">
      <c r="A12" s="23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24">
        <v>8651</v>
      </c>
    </row>
    <row r="13" spans="1:8" x14ac:dyDescent="0.4">
      <c r="A13" s="23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24">
        <v>35778</v>
      </c>
    </row>
    <row r="14" spans="1:8" x14ac:dyDescent="0.4">
      <c r="A14" s="23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24">
        <v>14738</v>
      </c>
    </row>
    <row r="15" spans="1:8" ht="18" thickBot="1" x14ac:dyDescent="0.45">
      <c r="A15" s="25" t="s">
        <v>139</v>
      </c>
      <c r="B15" s="26">
        <v>320</v>
      </c>
      <c r="C15" s="27">
        <v>8</v>
      </c>
      <c r="D15" s="27">
        <v>200</v>
      </c>
      <c r="E15" s="27">
        <v>199</v>
      </c>
      <c r="F15" s="26">
        <v>63680</v>
      </c>
      <c r="G15" s="26">
        <v>7005</v>
      </c>
      <c r="H15" s="28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7" workbookViewId="0">
      <selection activeCell="I24" sqref="I24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3" t="s">
        <v>140</v>
      </c>
      <c r="B1" s="13"/>
      <c r="C1" s="13"/>
      <c r="D1" s="13"/>
      <c r="E1" s="13"/>
      <c r="F1" s="13"/>
      <c r="G1" s="1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29" t="s">
        <v>256</v>
      </c>
      <c r="B22" s="29" t="s">
        <v>258</v>
      </c>
    </row>
    <row r="23" spans="1:7" x14ac:dyDescent="0.4">
      <c r="A23" s="29" t="s">
        <v>257</v>
      </c>
      <c r="B23" s="29" t="s">
        <v>259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>
      <selection activeCell="M33" sqref="M33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>SUM(D19:E19)</f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>SUM(D20:E20)</f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280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300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4" workbookViewId="0">
      <selection activeCell="L8" sqref="L8"/>
    </sheetView>
  </sheetViews>
  <sheetFormatPr defaultRowHeight="17.399999999999999" outlineLevelRow="3" x14ac:dyDescent="0.4"/>
  <cols>
    <col min="1" max="1" width="9.199218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13" t="s">
        <v>171</v>
      </c>
      <c r="B1" s="13"/>
      <c r="C1" s="13"/>
      <c r="D1" s="13"/>
      <c r="E1" s="13"/>
      <c r="F1" s="13"/>
      <c r="G1" s="1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30" t="s">
        <v>266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30" t="s">
        <v>260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30" t="s">
        <v>267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30" t="s">
        <v>261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30" t="s">
        <v>268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30" t="s">
        <v>262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30" t="s">
        <v>269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30" t="s">
        <v>263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33" t="s">
        <v>270</v>
      </c>
      <c r="B27" s="31"/>
      <c r="C27" s="32"/>
      <c r="D27" s="32"/>
      <c r="E27" s="32"/>
      <c r="F27" s="32"/>
      <c r="G27" s="32">
        <f>SUBTOTAL(1,G24:G26)</f>
        <v>19075333.333333332</v>
      </c>
    </row>
    <row r="28" spans="1:7" outlineLevel="1" x14ac:dyDescent="0.4">
      <c r="A28" s="33" t="s">
        <v>264</v>
      </c>
      <c r="B28" s="31"/>
      <c r="C28" s="32"/>
      <c r="D28" s="32">
        <f>SUBTOTAL(4,D24:D26)</f>
        <v>1793</v>
      </c>
      <c r="E28" s="32"/>
      <c r="F28" s="32"/>
      <c r="G28" s="32"/>
    </row>
    <row r="29" spans="1:7" x14ac:dyDescent="0.4">
      <c r="A29" s="33" t="s">
        <v>271</v>
      </c>
      <c r="B29" s="31"/>
      <c r="C29" s="32"/>
      <c r="D29" s="32"/>
      <c r="E29" s="32"/>
      <c r="F29" s="32"/>
      <c r="G29" s="32">
        <f>SUBTOTAL(1,G4:G26)</f>
        <v>28250933.333333332</v>
      </c>
    </row>
    <row r="30" spans="1:7" x14ac:dyDescent="0.4">
      <c r="A30" s="33" t="s">
        <v>265</v>
      </c>
      <c r="B30" s="31"/>
      <c r="C30" s="32"/>
      <c r="D30" s="32">
        <f>SUBTOTAL(4,D4:D26)</f>
        <v>2571</v>
      </c>
      <c r="E30" s="32"/>
      <c r="F30" s="32"/>
      <c r="G30" s="32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G25" sqref="G25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11" width="8.59765625" bestFit="1" customWidth="1"/>
    <col min="12" max="12" width="6.796875" bestFit="1" customWidth="1"/>
  </cols>
  <sheetData>
    <row r="1" spans="1:8" ht="21" x14ac:dyDescent="0.4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34" t="s">
        <v>198</v>
      </c>
      <c r="B16" t="s">
        <v>272</v>
      </c>
    </row>
    <row r="18" spans="1:5" x14ac:dyDescent="0.4">
      <c r="B18" s="34" t="s">
        <v>275</v>
      </c>
    </row>
    <row r="19" spans="1:5" x14ac:dyDescent="0.4">
      <c r="B19" t="s">
        <v>276</v>
      </c>
      <c r="D19" t="s">
        <v>277</v>
      </c>
    </row>
    <row r="20" spans="1:5" x14ac:dyDescent="0.4">
      <c r="A20" s="34" t="s">
        <v>273</v>
      </c>
      <c r="B20" t="s">
        <v>278</v>
      </c>
      <c r="C20" t="s">
        <v>279</v>
      </c>
      <c r="D20" t="s">
        <v>278</v>
      </c>
      <c r="E20" t="s">
        <v>279</v>
      </c>
    </row>
    <row r="21" spans="1:5" x14ac:dyDescent="0.4">
      <c r="A21" s="35" t="s">
        <v>207</v>
      </c>
      <c r="B21" s="36">
        <v>36000</v>
      </c>
      <c r="C21" s="36">
        <v>39700</v>
      </c>
      <c r="D21" s="36">
        <v>36000</v>
      </c>
      <c r="E21" s="36">
        <v>39700</v>
      </c>
    </row>
    <row r="22" spans="1:5" x14ac:dyDescent="0.4">
      <c r="A22" s="35" t="s">
        <v>211</v>
      </c>
      <c r="B22" s="36">
        <v>100000</v>
      </c>
      <c r="C22" s="36">
        <v>103500</v>
      </c>
      <c r="D22" s="36">
        <v>100000</v>
      </c>
      <c r="E22" s="36">
        <v>103500</v>
      </c>
    </row>
    <row r="23" spans="1:5" x14ac:dyDescent="0.4">
      <c r="A23" s="35" t="s">
        <v>209</v>
      </c>
      <c r="B23" s="36">
        <v>70000</v>
      </c>
      <c r="C23" s="36">
        <v>73500</v>
      </c>
      <c r="D23" s="36">
        <v>70000</v>
      </c>
      <c r="E23" s="36">
        <v>74500</v>
      </c>
    </row>
    <row r="24" spans="1:5" x14ac:dyDescent="0.4">
      <c r="A24" s="35" t="s">
        <v>216</v>
      </c>
      <c r="B24" s="36"/>
      <c r="C24" s="36"/>
      <c r="D24" s="36">
        <v>20000</v>
      </c>
      <c r="E24" s="36">
        <v>22700</v>
      </c>
    </row>
    <row r="25" spans="1:5" x14ac:dyDescent="0.4">
      <c r="A25" s="35" t="s">
        <v>274</v>
      </c>
      <c r="B25" s="36">
        <v>68666.666666666672</v>
      </c>
      <c r="C25" s="36">
        <v>72233.333333333328</v>
      </c>
      <c r="D25" s="36">
        <v>50285.714285714283</v>
      </c>
      <c r="E25" s="36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tabSelected="1" workbookViewId="0">
      <selection activeCell="M13" sqref="M12:M13"/>
    </sheetView>
  </sheetViews>
  <sheetFormatPr defaultRowHeight="17.399999999999999" x14ac:dyDescent="0.4"/>
  <sheetData>
    <row r="1" spans="1:7" ht="21" x14ac:dyDescent="0.4">
      <c r="A1" s="13" t="s">
        <v>220</v>
      </c>
      <c r="B1" s="13"/>
      <c r="C1" s="13"/>
      <c r="D1" s="13"/>
      <c r="E1" s="13"/>
      <c r="F1" s="13"/>
      <c r="G1" s="13"/>
    </row>
    <row r="3" spans="1:7" x14ac:dyDescent="0.4">
      <c r="A3" s="37" t="s">
        <v>221</v>
      </c>
      <c r="B3" s="38" t="s">
        <v>222</v>
      </c>
      <c r="C3" s="38" t="s">
        <v>223</v>
      </c>
      <c r="D3" s="38" t="s">
        <v>224</v>
      </c>
      <c r="E3" s="38" t="s">
        <v>225</v>
      </c>
      <c r="F3" s="38" t="s">
        <v>226</v>
      </c>
      <c r="G3" s="38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workbookViewId="0">
      <selection activeCell="P26" sqref="P26"/>
    </sheetView>
  </sheetViews>
  <sheetFormatPr defaultRowHeight="17.399999999999999" x14ac:dyDescent="0.4"/>
  <sheetData>
    <row r="1" spans="1:6" ht="21" x14ac:dyDescent="0.4">
      <c r="A1" s="13" t="s">
        <v>237</v>
      </c>
      <c r="B1" s="13"/>
      <c r="C1" s="13"/>
      <c r="D1" s="13"/>
      <c r="E1" s="13"/>
      <c r="F1" s="1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2026-04-22T12:58:34Z</dcterms:modified>
</cp:coreProperties>
</file>