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6_컴활2급실기_기본서\2026_컴활2급실기_기본서\02 시험장따라하기\"/>
    </mc:Choice>
  </mc:AlternateContent>
  <xr:revisionPtr revIDLastSave="0" documentId="13_ncr:1_{023ECC3E-0206-4989-BEAC-DB793D0034A4}" xr6:coauthVersionLast="47" xr6:coauthVersionMax="47" xr10:uidLastSave="{00000000-0000-0000-0000-000000000000}"/>
  <bookViews>
    <workbookView xWindow="-120" yWindow="-120" windowWidth="29040" windowHeight="1572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7" l="1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<sst xmlns="http://schemas.openxmlformats.org/spreadsheetml/2006/main" count="528" uniqueCount="334">
  <si>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</si>
  <si>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</si>
  <si>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</si>
  <si>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</si>
  <si>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</si>
  <si>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</si>
  <si>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</si>
  <si>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</si>
  <si>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</si>
  <si>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</si>
  <si>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</si>
  <si>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</si>
  <si>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</si>
  <si>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</si>
  <si>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</si>
  <si>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</si>
  <si>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</si>
  <si>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</si>
  <si>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</si>
  <si>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</si>
  <si>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</si>
  <si>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</si>
  <si>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</si>
  <si>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</si>
  <si>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</si>
  <si>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</si>
  <si>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</si>
  <si>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</si>
  <si>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</si>
  <si>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</si>
  <si>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</si>
  <si>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</si>
  <si>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</si>
  <si>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</si>
  <si>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</si>
  <si>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</si>
  <si>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</si>
  <si>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</si>
  <si>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</si>
  <si>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</si>
  <si>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</si>
  <si>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</si>
  <si>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</si>
  <si>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</si>
  <si>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</si>
  <si>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</si>
  <si>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</si>
  <si>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</si>
  <si>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</si>
  <si>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</si>
  <si>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</si>
  <si>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</si>
  <si>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</si>
  <si>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</si>
  <si>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</si>
  <si>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</si>
  <si>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</si>
  <si>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</si>
  <si>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</si>
  <si>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</si>
  <si>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</si>
  <si>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</si>
  <si>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</si>
  <si>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</si>
  <si>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</si>
  <si>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</si>
  <si>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</si>
  <si>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</si>
  <si>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</si>
  <si>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</si>
  <si>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</si>
  <si>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</si>
  <si>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</si>
  <si>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</si>
  <si>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</si>
  <si>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</si>
  <si>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</si>
  <si>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</si>
  <si>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</si>
  <si>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</si>
  <si>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</si>
  <si>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</si>
  <si>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</si>
  <si>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</si>
  <si>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</si>
  <si>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</si>
  <si>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</si>
  <si>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</si>
  <si>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</si>
  <si>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</si>
  <si>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</si>
  <si>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</si>
  <si>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</si>
  <si>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</si>
  <si>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</si>
  <si>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</si>
  <si>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</si>
  <si>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</si>
  <si>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</si>
  <si>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</si>
  <si>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</si>
  <si>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</si>
  <si>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</si>
  <si>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</si>
  <si>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</si>
  <si>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</si>
  <si>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</si>
  <si>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</si>
  <si>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</si>
  <si>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</si>
  <si>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</si>
  <si>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</si>
  <si>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</si>
  <si>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</si>
  <si>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</si>
  <si>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</si>
  <si>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</si>
  <si>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</si>
  <si>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</si>
  <si>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</si>
  <si>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</si>
  <si>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</si>
  <si>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</si>
  <si>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</si>
  <si>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</si>
  <si>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</si>
  <si>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</si>
  <si>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</si>
  <si>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</si>
  <si>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</si>
  <si>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</si>
  <si>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</si>
  <si>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</si>
  <si>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</si>
  <si>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</si>
  <si>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</si>
  <si>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</si>
  <si>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</si>
  <si>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</si>
  <si>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</si>
  <si>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</si>
  <si>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</si>
  <si>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</si>
  <si>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</si>
  <si>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</si>
  <si>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</si>
  <si>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</si>
  <si>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</si>
  <si>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</si>
  <si>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</si>
  <si>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</si>
  <si>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</si>
  <si>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</si>
  <si>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</si>
  <si>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</si>
  <si>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</si>
  <si>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</si>
  <si>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</si>
  <si>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</si>
  <si>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</si>
  <si>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</si>
  <si>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</si>
  <si>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</si>
  <si>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</si>
  <si>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</si>
  <si>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</si>
  <si>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</si>
  <si>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</si>
  <si>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</si>
  <si>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</si>
  <si>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</si>
  <si>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</si>
  <si>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</si>
  <si>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</si>
  <si>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</si>
  <si>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</si>
  <si>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</si>
  <si>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</si>
  <si>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</si>
  <si>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</si>
  <si>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</si>
  <si>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</si>
  <si>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</si>
  <si>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</si>
  <si>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</si>
  <si>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</si>
  <si>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</si>
  <si>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</si>
  <si>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</si>
  <si>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</si>
  <si>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</si>
  <si>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</si>
  <si>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</si>
  <si>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</si>
  <si>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</si>
  <si>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</si>
  <si>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</si>
  <si>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</si>
  <si>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</si>
  <si>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</si>
  <si>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</si>
  <si>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</si>
  <si>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</si>
  <si>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</si>
  <si>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</si>
  <si>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</si>
  <si>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</si>
  <si>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</si>
  <si>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</si>
  <si>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</si>
  <si>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</si>
  <si>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</si>
  <si>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</si>
  <si>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</si>
  <si>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</si>
  <si>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</si>
  <si>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</si>
  <si>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</si>
  <si>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</si>
  <si>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</si>
  <si>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</si>
  <si>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</si>
  <si>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</si>
  <si>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</si>
  <si>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</si>
  <si>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</si>
  <si>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</si>
  <si>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</si>
  <si>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</si>
  <si>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</si>
  <si>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</si>
  <si>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</si>
  <si>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</si>
  <si>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</si>
  <si>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</si>
  <si>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</si>
  <si>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</si>
  <si>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</si>
  <si>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</si>
  <si>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</si>
  <si>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</si>
  <si>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</si>
  <si>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</si>
  <si>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</si>
  <si>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</si>
  <si>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</si>
  <si>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</si>
  <si>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</si>
  <si>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</si>
  <si>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</si>
  <si>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</si>
  <si>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</si>
  <si>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</si>
  <si>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</si>
  <si>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</si>
  <si>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</si>
  <si>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</si>
  <si>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</si>
  <si>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</si>
  <si>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</si>
  <si>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</si>
  <si>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</si>
  <si>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</si>
  <si>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</si>
  <si>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</si>
  <si>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</si>
  <si>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</si>
  <si>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</si>
  <si>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</si>
  <si>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</si>
  <si>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</si>
  <si>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</si>
  <si>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</si>
  <si>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</si>
  <si>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</si>
  <si>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</si>
  <si>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</si>
  <si>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</si>
  <si>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</si>
  <si>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</si>
  <si>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</si>
  <si>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</si>
  <si>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</si>
  <si>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</si>
  <si>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</si>
  <si>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</si>
  <si>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</si>
  <si>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</si>
  <si>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</si>
  <si>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</si>
  <si>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</si>
  <si>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</si>
  <si>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</si>
  <si>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</si>
  <si>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</si>
  <si>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</si>
  <si>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</si>
  <si>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</si>
  <si>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</si>
  <si>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</si>
  <si>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</si>
  <si>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 xml:space="preserve"> YM-1035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</si>
  <si>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</si>
  <si>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</si>
  <si>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</si>
  <si>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</si>
  <si>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 수, 금</t>
  </si>
  <si>
    <t>월, 수, 금</t>
    <phoneticPr fontId="1" type="noConversion"/>
  </si>
  <si>
    <t>화, 목, 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</si>
  <si>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</si>
  <si>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</si>
  <si>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</si>
  <si>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010-5874-6985</t>
    <phoneticPr fontId="1" type="noConversion"/>
  </si>
  <si>
    <t>HJ-1068</t>
    <phoneticPr fontId="1" type="noConversion"/>
  </si>
  <si>
    <t>010-7895-5552</t>
    <phoneticPr fontId="1" type="noConversion"/>
  </si>
  <si>
    <t>010-3218-9987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</si>
  <si>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</si>
  <si>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</si>
  <si>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</si>
  <si>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</si>
  <si>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</si>
  <si>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</si>
  <si>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</si>
  <si>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</si>
  <si>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</si>
  <si>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</si>
  <si>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</si>
  <si>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</si>
  <si>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</si>
  <si>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</si>
  <si>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</si>
  <si>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</si>
  <si>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</si>
  <si>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결제금액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</si>
</sst>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2" xfId="2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2</xdr:row>
          <xdr:rowOff>9525</xdr:rowOff>
        </xdr:from>
        <xdr:to>
          <xdr:col>9</xdr:col>
          <xdr:colOff>28575</xdr:colOff>
          <xdr:row>4</xdr:row>
          <xdr:rowOff>200025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1</xdr:colOff>
      <xdr:row>6</xdr:row>
      <xdr:rowOff>1</xdr:rowOff>
    </xdr:from>
    <xdr:to>
      <xdr:col>9</xdr:col>
      <xdr:colOff>9525</xdr:colOff>
      <xdr:row>8</xdr:row>
      <xdr:rowOff>190501</xdr:rowOff>
    </xdr:to>
    <xdr:sp macro="[0]!서식" textlink="">
      <xdr:nvSpPr>
        <xdr:cNvPr id="4" name="사각형: 빗면 3">
          <a:extLst>
            <a:ext uri="{FF2B5EF4-FFF2-40B4-BE49-F238E27FC236}">
              <a16:creationId xmlns:a16="http://schemas.microsoft.com/office/drawing/2014/main" id="{47C45B63-4E8D-4464-AA57-C76AF207956A}"/>
            </a:ext>
          </a:extLst>
        </xdr:cNvPr>
        <xdr:cNvSpPr/>
      </xdr:nvSpPr>
      <xdr:spPr>
        <a:xfrm>
          <a:off x="5391151" y="1304926"/>
          <a:ext cx="1381124" cy="6096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21.726336111111" createdVersion="7" refreshedVersion="7" minRefreshableVersion="3" recordCount="12" xr:uid="{6C34300E-3182-4FE5-A241-A90333429BB7}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81E108-4BF9-44B0-8E5B-C3EF88CE71A4}" name="피벗 테이블1" cacheId="5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E12" sqref="E12"/>
    </sheetView>
  </sheetViews>
  <sheetFormatPr defaultRowHeight="16.5" x14ac:dyDescent="0.3"/>
  <cols>
    <col min="3" max="3" width="9.375" bestFit="1" customWidth="1"/>
    <col min="4" max="4" width="9.125" bestFit="1" customWidth="1"/>
    <col min="5" max="5" width="14.375" bestFit="1" customWidth="1"/>
    <col min="6" max="6" width="9.375" bestFit="1" customWidth="1"/>
  </cols>
  <sheetData>
    <row r="1" spans="1:6" x14ac:dyDescent="0.3">
      <c r="A1" t="s">
        <v>5</v>
      </c>
    </row>
    <row r="3" spans="1:6" x14ac:dyDescent="0.3">
      <c r="A3" s="1" t="s">
        <v>287</v>
      </c>
      <c r="B3" s="1" t="s">
        <v>288</v>
      </c>
      <c r="C3" s="1" t="s">
        <v>289</v>
      </c>
      <c r="D3" s="1" t="s">
        <v>290</v>
      </c>
      <c r="E3" s="1" t="s">
        <v>291</v>
      </c>
      <c r="F3" s="1" t="s">
        <v>292</v>
      </c>
    </row>
    <row r="4" spans="1:6" x14ac:dyDescent="0.3">
      <c r="A4" s="1" t="s">
        <v>293</v>
      </c>
      <c r="B4" s="1" t="s">
        <v>299</v>
      </c>
      <c r="C4" s="1" t="s">
        <v>301</v>
      </c>
      <c r="D4" s="1" t="s">
        <v>307</v>
      </c>
      <c r="E4" s="1" t="s">
        <v>309</v>
      </c>
      <c r="F4" s="2">
        <v>120000</v>
      </c>
    </row>
    <row r="5" spans="1:6" x14ac:dyDescent="0.3">
      <c r="A5" s="1" t="s">
        <v>294</v>
      </c>
      <c r="B5" s="1" t="s">
        <v>3</v>
      </c>
      <c r="C5" s="1" t="s">
        <v>313</v>
      </c>
      <c r="D5" s="1" t="s">
        <v>308</v>
      </c>
      <c r="E5" s="1" t="s">
        <v>310</v>
      </c>
      <c r="F5" s="2">
        <v>100000</v>
      </c>
    </row>
    <row r="6" spans="1:6" x14ac:dyDescent="0.3">
      <c r="A6" s="1" t="s">
        <v>295</v>
      </c>
      <c r="B6" s="1" t="s">
        <v>300</v>
      </c>
      <c r="C6" s="1" t="s">
        <v>302</v>
      </c>
      <c r="D6" s="14" t="s">
        <v>308</v>
      </c>
      <c r="E6" s="1" t="s">
        <v>311</v>
      </c>
      <c r="F6" s="2">
        <v>90000</v>
      </c>
    </row>
    <row r="7" spans="1:6" x14ac:dyDescent="0.3">
      <c r="A7" s="1" t="s">
        <v>296</v>
      </c>
      <c r="B7" s="1" t="s">
        <v>300</v>
      </c>
      <c r="C7" s="1" t="s">
        <v>303</v>
      </c>
      <c r="D7" s="1" t="s">
        <v>306</v>
      </c>
      <c r="E7" s="1" t="s">
        <v>314</v>
      </c>
      <c r="F7" s="2">
        <v>120000</v>
      </c>
    </row>
    <row r="8" spans="1:6" x14ac:dyDescent="0.3">
      <c r="A8" s="1" t="s">
        <v>297</v>
      </c>
      <c r="B8" s="1" t="s">
        <v>300</v>
      </c>
      <c r="C8" s="1" t="s">
        <v>304</v>
      </c>
      <c r="D8" s="14" t="s">
        <v>308</v>
      </c>
      <c r="E8" s="1" t="s">
        <v>315</v>
      </c>
      <c r="F8" s="2">
        <v>120000</v>
      </c>
    </row>
    <row r="9" spans="1:6" x14ac:dyDescent="0.3">
      <c r="A9" s="1" t="s">
        <v>298</v>
      </c>
      <c r="B9" s="1" t="s">
        <v>3</v>
      </c>
      <c r="C9" s="1" t="s">
        <v>305</v>
      </c>
      <c r="D9" s="1" t="s">
        <v>306</v>
      </c>
      <c r="E9" s="1" t="s">
        <v>312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2"/>
  <sheetViews>
    <sheetView workbookViewId="0">
      <selection sqref="A1:H1"/>
    </sheetView>
  </sheetViews>
  <sheetFormatPr defaultRowHeight="16.5" x14ac:dyDescent="0.3"/>
  <cols>
    <col min="6" max="6" width="15.125" bestFit="1" customWidth="1"/>
    <col min="8" max="8" width="9.5" bestFit="1" customWidth="1"/>
  </cols>
  <sheetData>
    <row r="1" spans="1:8" ht="20.25" x14ac:dyDescent="0.3">
      <c r="A1" s="27" t="s">
        <v>6</v>
      </c>
      <c r="B1" s="27"/>
      <c r="C1" s="27"/>
      <c r="D1" s="27"/>
      <c r="E1" s="27"/>
      <c r="F1" s="27"/>
      <c r="G1" s="27"/>
      <c r="H1" s="27"/>
    </row>
    <row r="2" spans="1:8" ht="17.25" thickBot="1" x14ac:dyDescent="0.35"/>
    <row r="3" spans="1:8" x14ac:dyDescent="0.3">
      <c r="A3" s="19" t="s">
        <v>7</v>
      </c>
      <c r="B3" s="20" t="s">
        <v>8</v>
      </c>
      <c r="C3" s="20" t="s">
        <v>0</v>
      </c>
      <c r="D3" s="20" t="s">
        <v>9</v>
      </c>
      <c r="E3" s="20" t="s">
        <v>10</v>
      </c>
      <c r="F3" s="20" t="s">
        <v>316</v>
      </c>
      <c r="G3" s="20" t="s">
        <v>11</v>
      </c>
      <c r="H3" s="21" t="s">
        <v>34</v>
      </c>
    </row>
    <row r="4" spans="1:8" x14ac:dyDescent="0.3">
      <c r="A4" s="22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23">
        <v>4600</v>
      </c>
    </row>
    <row r="5" spans="1:8" x14ac:dyDescent="0.3">
      <c r="A5" s="22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23">
        <v>3600</v>
      </c>
    </row>
    <row r="6" spans="1:8" x14ac:dyDescent="0.3">
      <c r="A6" s="22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23">
        <v>2400</v>
      </c>
    </row>
    <row r="7" spans="1:8" x14ac:dyDescent="0.3">
      <c r="A7" s="22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23">
        <v>4800</v>
      </c>
    </row>
    <row r="8" spans="1:8" x14ac:dyDescent="0.3">
      <c r="A8" s="22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23">
        <v>3800</v>
      </c>
    </row>
    <row r="9" spans="1:8" x14ac:dyDescent="0.3">
      <c r="A9" s="22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23">
        <v>2500</v>
      </c>
    </row>
    <row r="10" spans="1:8" x14ac:dyDescent="0.3">
      <c r="A10" s="22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23">
        <v>4400</v>
      </c>
    </row>
    <row r="11" spans="1:8" x14ac:dyDescent="0.3">
      <c r="A11" s="22"/>
      <c r="B11" s="13" t="s">
        <v>32</v>
      </c>
      <c r="C11" s="13" t="s">
        <v>3</v>
      </c>
      <c r="D11" s="13" t="s">
        <v>21</v>
      </c>
      <c r="E11" s="13" t="s">
        <v>26</v>
      </c>
      <c r="F11" s="13" t="s">
        <v>27</v>
      </c>
      <c r="G11" s="13">
        <v>2009</v>
      </c>
      <c r="H11" s="23">
        <v>3600</v>
      </c>
    </row>
    <row r="12" spans="1:8" ht="17.25" thickBot="1" x14ac:dyDescent="0.35">
      <c r="A12" s="24"/>
      <c r="B12" s="25" t="s">
        <v>33</v>
      </c>
      <c r="C12" s="25" t="s">
        <v>3</v>
      </c>
      <c r="D12" s="25" t="s">
        <v>25</v>
      </c>
      <c r="E12" s="25" t="s">
        <v>22</v>
      </c>
      <c r="F12" s="25" t="s">
        <v>19</v>
      </c>
      <c r="G12" s="25">
        <v>2013</v>
      </c>
      <c r="H12" s="26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F15"/>
  <sheetViews>
    <sheetView workbookViewId="0">
      <selection activeCell="N18" sqref="N18"/>
    </sheetView>
  </sheetViews>
  <sheetFormatPr defaultRowHeight="16.5" x14ac:dyDescent="0.3"/>
  <cols>
    <col min="2" max="2" width="11" bestFit="1" customWidth="1"/>
    <col min="4" max="4" width="8.625" customWidth="1"/>
    <col min="5" max="5" width="9.125" bestFit="1" customWidth="1"/>
    <col min="6" max="6" width="15" bestFit="1" customWidth="1"/>
  </cols>
  <sheetData>
    <row r="1" spans="1:6" ht="20.25" x14ac:dyDescent="0.3">
      <c r="A1" s="15" t="s">
        <v>35</v>
      </c>
      <c r="B1" s="15"/>
      <c r="C1" s="15"/>
      <c r="D1" s="15"/>
      <c r="E1" s="15"/>
      <c r="F1" s="15"/>
    </row>
    <row r="3" spans="1:6" x14ac:dyDescent="0.3">
      <c r="A3" s="3" t="s">
        <v>36</v>
      </c>
      <c r="B3" s="3" t="s">
        <v>37</v>
      </c>
      <c r="C3" s="3" t="s">
        <v>38</v>
      </c>
      <c r="D3" s="3" t="s">
        <v>283</v>
      </c>
      <c r="E3" s="3" t="s">
        <v>39</v>
      </c>
      <c r="F3" s="3" t="s">
        <v>51</v>
      </c>
    </row>
    <row r="4" spans="1:6" x14ac:dyDescent="0.3">
      <c r="A4" s="3" t="s">
        <v>40</v>
      </c>
      <c r="B4" s="3" t="s">
        <v>41</v>
      </c>
      <c r="C4" s="3" t="s">
        <v>42</v>
      </c>
      <c r="D4" s="3" t="s">
        <v>284</v>
      </c>
      <c r="E4" s="4">
        <v>600</v>
      </c>
      <c r="F4" s="4">
        <v>15000000</v>
      </c>
    </row>
    <row r="5" spans="1:6" x14ac:dyDescent="0.3">
      <c r="A5" s="3" t="s">
        <v>40</v>
      </c>
      <c r="B5" s="3" t="s">
        <v>43</v>
      </c>
      <c r="C5" s="3" t="s">
        <v>42</v>
      </c>
      <c r="D5" s="3" t="s">
        <v>285</v>
      </c>
      <c r="E5" s="4">
        <v>1000</v>
      </c>
      <c r="F5" s="4">
        <v>10000000</v>
      </c>
    </row>
    <row r="6" spans="1:6" x14ac:dyDescent="0.3">
      <c r="A6" s="3" t="s">
        <v>40</v>
      </c>
      <c r="B6" s="3" t="s">
        <v>44</v>
      </c>
      <c r="C6" s="3" t="s">
        <v>45</v>
      </c>
      <c r="D6" s="3" t="s">
        <v>286</v>
      </c>
      <c r="E6" s="4">
        <v>1500</v>
      </c>
      <c r="F6" s="4">
        <v>8000000</v>
      </c>
    </row>
    <row r="7" spans="1:6" x14ac:dyDescent="0.3">
      <c r="A7" s="3" t="s">
        <v>46</v>
      </c>
      <c r="B7" s="3" t="s">
        <v>47</v>
      </c>
      <c r="C7" s="3" t="s">
        <v>42</v>
      </c>
      <c r="D7" s="3" t="s">
        <v>284</v>
      </c>
      <c r="E7" s="4">
        <v>800</v>
      </c>
      <c r="F7" s="4">
        <v>10000000</v>
      </c>
    </row>
    <row r="8" spans="1:6" x14ac:dyDescent="0.3">
      <c r="A8" s="3" t="s">
        <v>46</v>
      </c>
      <c r="B8" s="3" t="s">
        <v>48</v>
      </c>
      <c r="C8" s="3" t="s">
        <v>42</v>
      </c>
      <c r="D8" s="3" t="s">
        <v>285</v>
      </c>
      <c r="E8" s="4">
        <v>1500</v>
      </c>
      <c r="F8" s="4">
        <v>8000000</v>
      </c>
    </row>
    <row r="9" spans="1:6" x14ac:dyDescent="0.3">
      <c r="A9" s="3" t="s">
        <v>46</v>
      </c>
      <c r="B9" s="3" t="s">
        <v>44</v>
      </c>
      <c r="C9" s="3" t="s">
        <v>45</v>
      </c>
      <c r="D9" s="3" t="s">
        <v>286</v>
      </c>
      <c r="E9" s="4">
        <v>2000</v>
      </c>
      <c r="F9" s="4">
        <v>6000000</v>
      </c>
    </row>
    <row r="10" spans="1:6" x14ac:dyDescent="0.3">
      <c r="A10" s="3" t="s">
        <v>49</v>
      </c>
      <c r="B10" s="3" t="s">
        <v>48</v>
      </c>
      <c r="C10" s="3" t="s">
        <v>42</v>
      </c>
      <c r="D10" s="3" t="s">
        <v>284</v>
      </c>
      <c r="E10" s="4">
        <v>500</v>
      </c>
      <c r="F10" s="4">
        <v>10000000</v>
      </c>
    </row>
    <row r="11" spans="1:6" x14ac:dyDescent="0.3">
      <c r="A11" s="3" t="s">
        <v>49</v>
      </c>
      <c r="B11" s="3" t="s">
        <v>41</v>
      </c>
      <c r="C11" s="3" t="s">
        <v>42</v>
      </c>
      <c r="D11" s="3" t="s">
        <v>285</v>
      </c>
      <c r="E11" s="4">
        <v>800</v>
      </c>
      <c r="F11" s="4">
        <v>7500000</v>
      </c>
    </row>
    <row r="12" spans="1:6" x14ac:dyDescent="0.3">
      <c r="A12" s="3" t="s">
        <v>49</v>
      </c>
      <c r="B12" s="3" t="s">
        <v>44</v>
      </c>
      <c r="C12" s="3" t="s">
        <v>45</v>
      </c>
      <c r="D12" s="3" t="s">
        <v>286</v>
      </c>
      <c r="E12" s="4">
        <v>1000</v>
      </c>
      <c r="F12" s="4">
        <v>5500000</v>
      </c>
    </row>
    <row r="13" spans="1:6" x14ac:dyDescent="0.3">
      <c r="A13" s="3" t="s">
        <v>50</v>
      </c>
      <c r="B13" s="3" t="s">
        <v>47</v>
      </c>
      <c r="C13" s="3" t="s">
        <v>42</v>
      </c>
      <c r="D13" s="3" t="s">
        <v>284</v>
      </c>
      <c r="E13" s="4">
        <v>700</v>
      </c>
      <c r="F13" s="4">
        <v>8000000</v>
      </c>
    </row>
    <row r="14" spans="1:6" x14ac:dyDescent="0.3">
      <c r="A14" s="3" t="s">
        <v>50</v>
      </c>
      <c r="B14" s="3" t="s">
        <v>43</v>
      </c>
      <c r="C14" s="3" t="s">
        <v>42</v>
      </c>
      <c r="D14" s="3" t="s">
        <v>285</v>
      </c>
      <c r="E14" s="4">
        <v>1300</v>
      </c>
      <c r="F14" s="4">
        <v>7000000</v>
      </c>
    </row>
    <row r="15" spans="1:6" x14ac:dyDescent="0.3">
      <c r="A15" s="3" t="s">
        <v>50</v>
      </c>
      <c r="B15" s="3" t="s">
        <v>44</v>
      </c>
      <c r="C15" s="3" t="s">
        <v>45</v>
      </c>
      <c r="D15" s="3" t="s">
        <v>286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8"/>
  <sheetViews>
    <sheetView workbookViewId="0"/>
  </sheetViews>
  <sheetFormatPr defaultRowHeight="16.5" x14ac:dyDescent="0.3"/>
  <cols>
    <col min="2" max="2" width="9.75" bestFit="1" customWidth="1"/>
    <col min="6" max="6" width="10.625" bestFit="1" customWidth="1"/>
    <col min="7" max="7" width="3.625" customWidth="1"/>
    <col min="12" max="12" width="14.125" bestFit="1" customWidth="1"/>
    <col min="13" max="13" width="2.625" customWidth="1"/>
    <col min="15" max="15" width="10.875" bestFit="1" customWidth="1"/>
  </cols>
  <sheetData>
    <row r="1" spans="1:15" x14ac:dyDescent="0.3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3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8" t="s">
        <v>82</v>
      </c>
      <c r="O2" s="18"/>
    </row>
    <row r="3" spans="1:15" x14ac:dyDescent="0.3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/>
      <c r="N3" s="3" t="s">
        <v>83</v>
      </c>
      <c r="O3" s="3" t="s">
        <v>84</v>
      </c>
    </row>
    <row r="4" spans="1:15" x14ac:dyDescent="0.3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/>
      <c r="N4" s="3" t="s">
        <v>85</v>
      </c>
      <c r="O4" s="4">
        <v>800000</v>
      </c>
    </row>
    <row r="5" spans="1:15" x14ac:dyDescent="0.3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/>
      <c r="N5" s="3" t="s">
        <v>86</v>
      </c>
      <c r="O5" s="4">
        <v>950000</v>
      </c>
    </row>
    <row r="6" spans="1:15" x14ac:dyDescent="0.3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/>
      <c r="N6" s="3" t="s">
        <v>87</v>
      </c>
      <c r="O6" s="4">
        <v>1200000</v>
      </c>
    </row>
    <row r="7" spans="1:15" x14ac:dyDescent="0.3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/>
    </row>
    <row r="8" spans="1:15" x14ac:dyDescent="0.3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/>
    </row>
    <row r="9" spans="1:15" x14ac:dyDescent="0.3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/>
    </row>
    <row r="10" spans="1:15" x14ac:dyDescent="0.3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/>
    </row>
    <row r="11" spans="1:15" x14ac:dyDescent="0.3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/>
    </row>
    <row r="13" spans="1:15" x14ac:dyDescent="0.3">
      <c r="A13" s="3"/>
      <c r="B13" s="3"/>
      <c r="C13" s="3"/>
      <c r="D13" s="17" t="s">
        <v>68</v>
      </c>
      <c r="E13" s="17"/>
      <c r="F13" s="17"/>
      <c r="H13" s="5" t="s">
        <v>112</v>
      </c>
      <c r="I13" s="6" t="s">
        <v>113</v>
      </c>
    </row>
    <row r="14" spans="1:15" x14ac:dyDescent="0.3">
      <c r="A14" s="3"/>
      <c r="B14" s="3"/>
      <c r="C14" s="3"/>
      <c r="D14" s="16"/>
      <c r="E14" s="16"/>
      <c r="F14" s="16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3">
      <c r="A15" s="3"/>
      <c r="B15" s="3"/>
      <c r="C15" s="3"/>
      <c r="H15" s="3" t="s">
        <v>116</v>
      </c>
      <c r="I15" s="3" t="s">
        <v>117</v>
      </c>
      <c r="J15" s="3"/>
      <c r="K15" s="3" t="s">
        <v>118</v>
      </c>
      <c r="L15" s="3" t="s">
        <v>119</v>
      </c>
    </row>
    <row r="16" spans="1:15" x14ac:dyDescent="0.3">
      <c r="H16" s="3" t="s">
        <v>120</v>
      </c>
      <c r="I16" s="3" t="s">
        <v>121</v>
      </c>
      <c r="J16" s="3"/>
      <c r="K16" s="3" t="s">
        <v>118</v>
      </c>
      <c r="L16" s="3" t="s">
        <v>122</v>
      </c>
    </row>
    <row r="17" spans="1:12" x14ac:dyDescent="0.3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/>
      <c r="K17" s="3" t="s">
        <v>118</v>
      </c>
      <c r="L17" s="3" t="s">
        <v>125</v>
      </c>
    </row>
    <row r="18" spans="1:12" x14ac:dyDescent="0.3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/>
      <c r="K18" s="3" t="s">
        <v>118</v>
      </c>
      <c r="L18" s="3" t="s">
        <v>128</v>
      </c>
    </row>
    <row r="19" spans="1:12" x14ac:dyDescent="0.3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/>
      <c r="H19" s="3" t="s">
        <v>129</v>
      </c>
      <c r="I19" s="3" t="s">
        <v>130</v>
      </c>
      <c r="J19" s="3"/>
      <c r="K19" s="3" t="s">
        <v>118</v>
      </c>
      <c r="L19" s="3" t="s">
        <v>131</v>
      </c>
    </row>
    <row r="20" spans="1:12" x14ac:dyDescent="0.3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/>
      <c r="H20" s="3" t="s">
        <v>132</v>
      </c>
      <c r="I20" s="3" t="s">
        <v>133</v>
      </c>
      <c r="J20" s="3"/>
      <c r="K20" s="3" t="s">
        <v>118</v>
      </c>
      <c r="L20" s="3" t="s">
        <v>134</v>
      </c>
    </row>
    <row r="21" spans="1:12" x14ac:dyDescent="0.3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/>
      <c r="H21" s="3" t="s">
        <v>135</v>
      </c>
      <c r="I21" s="3" t="s">
        <v>136</v>
      </c>
      <c r="J21" s="3"/>
      <c r="K21" s="3" t="s">
        <v>137</v>
      </c>
      <c r="L21" s="3" t="s">
        <v>138</v>
      </c>
    </row>
    <row r="22" spans="1:12" x14ac:dyDescent="0.3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/>
      <c r="H22" s="3" t="s">
        <v>139</v>
      </c>
      <c r="I22" s="3" t="s">
        <v>140</v>
      </c>
      <c r="J22" s="3"/>
      <c r="K22" s="3" t="s">
        <v>137</v>
      </c>
      <c r="L22" s="3" t="s">
        <v>141</v>
      </c>
    </row>
    <row r="23" spans="1:12" x14ac:dyDescent="0.3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/>
      <c r="H23" s="3" t="s">
        <v>142</v>
      </c>
      <c r="I23" s="3" t="s">
        <v>143</v>
      </c>
      <c r="J23" s="3"/>
      <c r="K23" s="3" t="s">
        <v>137</v>
      </c>
      <c r="L23" s="3" t="s">
        <v>144</v>
      </c>
    </row>
    <row r="24" spans="1:12" x14ac:dyDescent="0.3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/>
      <c r="H24" s="3" t="s">
        <v>145</v>
      </c>
      <c r="I24" s="3" t="s">
        <v>146</v>
      </c>
      <c r="J24" s="3"/>
      <c r="K24" s="3" t="s">
        <v>137</v>
      </c>
      <c r="L24" s="3" t="s">
        <v>147</v>
      </c>
    </row>
    <row r="25" spans="1:12" x14ac:dyDescent="0.3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/>
      <c r="H25" s="3" t="s">
        <v>148</v>
      </c>
      <c r="I25" s="3" t="s">
        <v>149</v>
      </c>
      <c r="J25" s="3"/>
      <c r="K25" s="3" t="s">
        <v>137</v>
      </c>
      <c r="L25" s="3" t="s">
        <v>150</v>
      </c>
    </row>
    <row r="26" spans="1:12" x14ac:dyDescent="0.3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/>
      <c r="H26" s="3" t="s">
        <v>151</v>
      </c>
      <c r="I26" s="3" t="s">
        <v>152</v>
      </c>
      <c r="J26" s="3"/>
      <c r="K26" s="3" t="s">
        <v>137</v>
      </c>
      <c r="L26" s="3" t="s">
        <v>153</v>
      </c>
    </row>
    <row r="28" spans="1:12" x14ac:dyDescent="0.3">
      <c r="A28" s="5" t="s">
        <v>154</v>
      </c>
      <c r="B28" s="6" t="s">
        <v>155</v>
      </c>
    </row>
    <row r="29" spans="1:12" x14ac:dyDescent="0.3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7" t="s">
        <v>171</v>
      </c>
      <c r="I29" s="17"/>
    </row>
    <row r="30" spans="1:12" x14ac:dyDescent="0.3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6"/>
      <c r="I30" s="16"/>
    </row>
    <row r="31" spans="1:12" x14ac:dyDescent="0.3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3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3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3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3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3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3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3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4"/>
  <sheetViews>
    <sheetView workbookViewId="0">
      <selection activeCell="E28" sqref="E28"/>
    </sheetView>
  </sheetViews>
  <sheetFormatPr defaultRowHeight="16.5" x14ac:dyDescent="0.3"/>
  <cols>
    <col min="1" max="1" width="17.375" bestFit="1" customWidth="1"/>
    <col min="2" max="4" width="13.875" bestFit="1" customWidth="1"/>
    <col min="5" max="5" width="12" bestFit="1" customWidth="1"/>
    <col min="6" max="6" width="9.375" bestFit="1" customWidth="1"/>
    <col min="8" max="8" width="13" bestFit="1" customWidth="1"/>
  </cols>
  <sheetData>
    <row r="1" spans="1:8" ht="20.25" x14ac:dyDescent="0.3">
      <c r="A1" s="15" t="s">
        <v>172</v>
      </c>
      <c r="B1" s="15"/>
      <c r="C1" s="15"/>
      <c r="D1" s="15"/>
      <c r="E1" s="15"/>
      <c r="F1" s="15"/>
      <c r="G1" s="15"/>
      <c r="H1" s="15"/>
    </row>
    <row r="3" spans="1:8" x14ac:dyDescent="0.3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3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3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3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3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3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3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3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3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3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3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3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3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3">
      <c r="A18" s="28" t="s">
        <v>176</v>
      </c>
      <c r="B18" t="s">
        <v>317</v>
      </c>
    </row>
    <row r="20" spans="1:4" x14ac:dyDescent="0.3">
      <c r="A20" s="28" t="s">
        <v>321</v>
      </c>
      <c r="B20" s="28" t="s">
        <v>320</v>
      </c>
    </row>
    <row r="21" spans="1:4" x14ac:dyDescent="0.3">
      <c r="A21" s="28" t="s">
        <v>318</v>
      </c>
      <c r="B21" t="s">
        <v>182</v>
      </c>
      <c r="C21" t="s">
        <v>191</v>
      </c>
      <c r="D21" t="s">
        <v>196</v>
      </c>
    </row>
    <row r="22" spans="1:4" x14ac:dyDescent="0.3">
      <c r="A22" s="29" t="s">
        <v>89</v>
      </c>
      <c r="B22" s="30">
        <v>139545000</v>
      </c>
      <c r="C22" s="30">
        <v>131895000</v>
      </c>
      <c r="D22" s="30">
        <v>113400000</v>
      </c>
    </row>
    <row r="23" spans="1:4" x14ac:dyDescent="0.3">
      <c r="A23" s="29" t="s">
        <v>90</v>
      </c>
      <c r="B23" s="30">
        <v>80190000</v>
      </c>
      <c r="C23" s="30">
        <v>102262500</v>
      </c>
      <c r="D23" s="30">
        <v>108270000</v>
      </c>
    </row>
    <row r="24" spans="1:4" x14ac:dyDescent="0.3">
      <c r="A24" s="29" t="s">
        <v>319</v>
      </c>
      <c r="B24" s="30">
        <v>124706250</v>
      </c>
      <c r="C24" s="30">
        <v>117078750</v>
      </c>
      <c r="D24" s="30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G32"/>
  <sheetViews>
    <sheetView workbookViewId="0">
      <selection activeCell="F6" sqref="F6"/>
    </sheetView>
  </sheetViews>
  <sheetFormatPr defaultRowHeight="16.5" outlineLevelRow="3" x14ac:dyDescent="0.3"/>
  <cols>
    <col min="6" max="6" width="14.375" bestFit="1" customWidth="1"/>
    <col min="7" max="7" width="10.625" customWidth="1"/>
  </cols>
  <sheetData>
    <row r="1" spans="1:7" ht="20.25" x14ac:dyDescent="0.3">
      <c r="A1" s="15" t="s">
        <v>200</v>
      </c>
      <c r="B1" s="15"/>
      <c r="C1" s="15"/>
      <c r="D1" s="15"/>
      <c r="E1" s="15"/>
      <c r="F1" s="15"/>
      <c r="G1" s="15"/>
    </row>
    <row r="3" spans="1:7" x14ac:dyDescent="0.3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3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3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3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3">
      <c r="A7" s="31" t="s">
        <v>328</v>
      </c>
      <c r="B7" s="13"/>
      <c r="C7" s="13"/>
      <c r="D7" s="13"/>
      <c r="E7" s="13"/>
      <c r="F7" s="13"/>
      <c r="G7" s="4">
        <f>SUBTOTAL(9,G4:G6)</f>
        <v>1000000</v>
      </c>
    </row>
    <row r="8" spans="1:7" outlineLevel="1" x14ac:dyDescent="0.3">
      <c r="A8" s="31" t="s">
        <v>322</v>
      </c>
      <c r="B8" s="13"/>
      <c r="C8" s="13"/>
      <c r="D8" s="13">
        <f>SUBTOTAL(4,D4:D6)</f>
        <v>42</v>
      </c>
      <c r="E8" s="13"/>
      <c r="F8" s="13"/>
      <c r="G8" s="4"/>
    </row>
    <row r="9" spans="1:7" outlineLevel="3" x14ac:dyDescent="0.3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3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3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3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3">
      <c r="A13" s="31" t="s">
        <v>329</v>
      </c>
      <c r="B13" s="13"/>
      <c r="C13" s="13"/>
      <c r="D13" s="13"/>
      <c r="E13" s="13"/>
      <c r="F13" s="13"/>
      <c r="G13" s="4">
        <f>SUBTOTAL(9,G9:G12)</f>
        <v>1220000</v>
      </c>
    </row>
    <row r="14" spans="1:7" outlineLevel="1" x14ac:dyDescent="0.3">
      <c r="A14" s="31" t="s">
        <v>323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3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3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3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3">
      <c r="A18" s="31" t="s">
        <v>330</v>
      </c>
      <c r="B18" s="13"/>
      <c r="C18" s="13"/>
      <c r="D18" s="13"/>
      <c r="E18" s="13"/>
      <c r="F18" s="13"/>
      <c r="G18" s="4">
        <f>SUBTOTAL(9,G15:G17)</f>
        <v>780000</v>
      </c>
    </row>
    <row r="19" spans="1:7" outlineLevel="1" x14ac:dyDescent="0.3">
      <c r="A19" s="31" t="s">
        <v>324</v>
      </c>
      <c r="B19" s="13"/>
      <c r="C19" s="13"/>
      <c r="D19" s="13">
        <f>SUBTOTAL(4,D15:D17)</f>
        <v>41</v>
      </c>
      <c r="E19" s="13"/>
      <c r="F19" s="13"/>
      <c r="G19" s="4"/>
    </row>
    <row r="20" spans="1:7" outlineLevel="3" x14ac:dyDescent="0.3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3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3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3">
      <c r="A23" s="31" t="s">
        <v>331</v>
      </c>
      <c r="B23" s="13"/>
      <c r="C23" s="13"/>
      <c r="D23" s="13"/>
      <c r="E23" s="13"/>
      <c r="F23" s="13"/>
      <c r="G23" s="4">
        <f>SUBTOTAL(9,G20:G22)</f>
        <v>800000</v>
      </c>
    </row>
    <row r="24" spans="1:7" outlineLevel="1" x14ac:dyDescent="0.3">
      <c r="A24" s="31" t="s">
        <v>325</v>
      </c>
      <c r="B24" s="13"/>
      <c r="C24" s="13"/>
      <c r="D24" s="13">
        <f>SUBTOTAL(4,D20:D22)</f>
        <v>34</v>
      </c>
      <c r="E24" s="13"/>
      <c r="F24" s="13"/>
      <c r="G24" s="4"/>
    </row>
    <row r="25" spans="1:7" outlineLevel="3" x14ac:dyDescent="0.3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3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3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3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3">
      <c r="A29" s="34" t="s">
        <v>332</v>
      </c>
      <c r="B29" s="32"/>
      <c r="C29" s="32"/>
      <c r="D29" s="32"/>
      <c r="E29" s="32"/>
      <c r="F29" s="32"/>
      <c r="G29" s="33">
        <f>SUBTOTAL(9,G25:G28)</f>
        <v>1400000</v>
      </c>
    </row>
    <row r="30" spans="1:7" outlineLevel="1" x14ac:dyDescent="0.3">
      <c r="A30" s="34" t="s">
        <v>326</v>
      </c>
      <c r="B30" s="32"/>
      <c r="C30" s="32"/>
      <c r="D30" s="32">
        <f>SUBTOTAL(4,D25:D28)</f>
        <v>34</v>
      </c>
      <c r="E30" s="32"/>
      <c r="F30" s="32"/>
      <c r="G30" s="33"/>
    </row>
    <row r="31" spans="1:7" x14ac:dyDescent="0.3">
      <c r="A31" s="34" t="s">
        <v>319</v>
      </c>
      <c r="B31" s="32"/>
      <c r="C31" s="32"/>
      <c r="D31" s="32"/>
      <c r="E31" s="32"/>
      <c r="F31" s="32"/>
      <c r="G31" s="33">
        <f>SUBTOTAL(9,G4:G28)</f>
        <v>5200000</v>
      </c>
    </row>
    <row r="32" spans="1:7" x14ac:dyDescent="0.3">
      <c r="A32" s="34" t="s">
        <v>327</v>
      </c>
      <c r="B32" s="32"/>
      <c r="C32" s="32"/>
      <c r="D32" s="32">
        <f>SUBTOTAL(4,D4:D28)</f>
        <v>45</v>
      </c>
      <c r="E32" s="32"/>
      <c r="F32" s="32"/>
      <c r="G32" s="33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F15"/>
  <sheetViews>
    <sheetView tabSelected="1" workbookViewId="0">
      <selection activeCell="K9" sqref="K9"/>
    </sheetView>
  </sheetViews>
  <sheetFormatPr defaultRowHeight="16.5" x14ac:dyDescent="0.3"/>
  <cols>
    <col min="2" max="2" width="13" bestFit="1" customWidth="1"/>
    <col min="4" max="4" width="10.875" bestFit="1" customWidth="1"/>
    <col min="6" max="6" width="10.875" bestFit="1" customWidth="1"/>
  </cols>
  <sheetData>
    <row r="1" spans="1:6" ht="20.25" x14ac:dyDescent="0.3">
      <c r="A1" s="15" t="s">
        <v>248</v>
      </c>
      <c r="B1" s="15"/>
      <c r="C1" s="15"/>
      <c r="D1" s="15"/>
      <c r="E1" s="15"/>
      <c r="F1" s="15"/>
    </row>
    <row r="3" spans="1:6" x14ac:dyDescent="0.3">
      <c r="A3" s="35" t="s">
        <v>249</v>
      </c>
      <c r="B3" s="35" t="s">
        <v>250</v>
      </c>
      <c r="C3" s="35" t="s">
        <v>251</v>
      </c>
      <c r="D3" s="35" t="s">
        <v>252</v>
      </c>
      <c r="E3" s="35" t="s">
        <v>253</v>
      </c>
      <c r="F3" s="35" t="s">
        <v>333</v>
      </c>
    </row>
    <row r="4" spans="1:6" x14ac:dyDescent="0.3">
      <c r="A4" s="10">
        <v>45752</v>
      </c>
      <c r="B4" s="3" t="s">
        <v>254</v>
      </c>
      <c r="C4" s="3"/>
      <c r="D4" s="4">
        <v>15000</v>
      </c>
      <c r="E4" s="4"/>
      <c r="F4" s="4">
        <f>D4-E4</f>
        <v>15000</v>
      </c>
    </row>
    <row r="5" spans="1:6" x14ac:dyDescent="0.3">
      <c r="A5" s="10">
        <v>45755</v>
      </c>
      <c r="B5" s="3" t="s">
        <v>255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3">
      <c r="A6" s="10">
        <v>45757</v>
      </c>
      <c r="B6" s="3" t="s">
        <v>256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3">
      <c r="A7" s="10">
        <v>45759</v>
      </c>
      <c r="B7" s="3" t="s">
        <v>257</v>
      </c>
      <c r="C7" s="3"/>
      <c r="D7" s="4">
        <v>4800</v>
      </c>
      <c r="E7" s="4"/>
      <c r="F7" s="4">
        <f t="shared" si="0"/>
        <v>4800</v>
      </c>
    </row>
    <row r="8" spans="1:6" x14ac:dyDescent="0.3">
      <c r="A8" s="10">
        <v>45760</v>
      </c>
      <c r="B8" s="3" t="s">
        <v>258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3">
      <c r="A9" s="10">
        <v>45765</v>
      </c>
      <c r="B9" s="3" t="s">
        <v>259</v>
      </c>
      <c r="C9" s="3"/>
      <c r="D9" s="4">
        <v>56000</v>
      </c>
      <c r="E9" s="4"/>
      <c r="F9" s="4">
        <f t="shared" si="0"/>
        <v>56000</v>
      </c>
    </row>
    <row r="10" spans="1:6" x14ac:dyDescent="0.3">
      <c r="A10" s="10">
        <v>45768</v>
      </c>
      <c r="B10" s="3" t="s">
        <v>260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3">
      <c r="A11" s="10">
        <v>45769</v>
      </c>
      <c r="B11" s="3" t="s">
        <v>261</v>
      </c>
      <c r="C11" s="3"/>
      <c r="D11" s="4">
        <v>30000</v>
      </c>
      <c r="E11" s="4"/>
      <c r="F11" s="4">
        <f t="shared" si="0"/>
        <v>30000</v>
      </c>
    </row>
    <row r="12" spans="1:6" x14ac:dyDescent="0.3">
      <c r="A12" s="10">
        <v>45772</v>
      </c>
      <c r="B12" s="3" t="s">
        <v>258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3">
      <c r="A13" s="10">
        <v>45773</v>
      </c>
      <c r="B13" s="3" t="s">
        <v>255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3">
      <c r="A14" s="10">
        <v>45776</v>
      </c>
      <c r="B14" s="3" t="s">
        <v>262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3">
      <c r="A15" s="16" t="s">
        <v>263</v>
      </c>
      <c r="B15" s="16"/>
      <c r="C15" s="16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28575</xdr:colOff>
                    <xdr:row>2</xdr:row>
                    <xdr:rowOff>9525</xdr:rowOff>
                  </from>
                  <to>
                    <xdr:col>9</xdr:col>
                    <xdr:colOff>28575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10"/>
  <sheetViews>
    <sheetView workbookViewId="0">
      <selection sqref="A1:E1"/>
    </sheetView>
  </sheetViews>
  <sheetFormatPr defaultRowHeight="16.5" x14ac:dyDescent="0.3"/>
  <cols>
    <col min="2" max="2" width="11" bestFit="1" customWidth="1"/>
    <col min="3" max="3" width="11.875" customWidth="1"/>
    <col min="4" max="4" width="9.125" bestFit="1" customWidth="1"/>
    <col min="5" max="5" width="15.625" customWidth="1"/>
  </cols>
  <sheetData>
    <row r="1" spans="1:5" ht="20.25" x14ac:dyDescent="0.3">
      <c r="A1" s="15" t="s">
        <v>264</v>
      </c>
      <c r="B1" s="15"/>
      <c r="C1" s="15"/>
      <c r="D1" s="15"/>
      <c r="E1" s="15"/>
    </row>
    <row r="3" spans="1:5" x14ac:dyDescent="0.3">
      <c r="A3" s="3" t="s">
        <v>265</v>
      </c>
      <c r="B3" s="3" t="s">
        <v>266</v>
      </c>
      <c r="C3" s="3" t="s">
        <v>267</v>
      </c>
      <c r="D3" s="3" t="s">
        <v>268</v>
      </c>
      <c r="E3" s="3" t="s">
        <v>269</v>
      </c>
    </row>
    <row r="4" spans="1:5" x14ac:dyDescent="0.3">
      <c r="A4" s="3" t="s">
        <v>270</v>
      </c>
      <c r="B4" s="3" t="s">
        <v>271</v>
      </c>
      <c r="C4" s="12">
        <v>720000</v>
      </c>
      <c r="D4" s="12">
        <v>3400</v>
      </c>
      <c r="E4" s="12">
        <f>C4*D4</f>
        <v>2448000000</v>
      </c>
    </row>
    <row r="5" spans="1:5" x14ac:dyDescent="0.3">
      <c r="A5" s="3" t="s">
        <v>272</v>
      </c>
      <c r="B5" s="3" t="s">
        <v>273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3">
      <c r="A6" s="3" t="s">
        <v>274</v>
      </c>
      <c r="B6" s="3" t="s">
        <v>275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3">
      <c r="A7" s="3" t="s">
        <v>276</v>
      </c>
      <c r="B7" s="3" t="s">
        <v>277</v>
      </c>
      <c r="C7" s="12">
        <v>600000</v>
      </c>
      <c r="D7" s="12">
        <v>2800</v>
      </c>
      <c r="E7" s="12">
        <f t="shared" si="0"/>
        <v>1680000000</v>
      </c>
    </row>
    <row r="8" spans="1:5" x14ac:dyDescent="0.3">
      <c r="A8" s="3" t="s">
        <v>106</v>
      </c>
      <c r="B8" s="3" t="s">
        <v>278</v>
      </c>
      <c r="C8" s="12">
        <v>850000</v>
      </c>
      <c r="D8" s="12">
        <v>3000</v>
      </c>
      <c r="E8" s="12">
        <f t="shared" si="0"/>
        <v>2550000000</v>
      </c>
    </row>
    <row r="9" spans="1:5" x14ac:dyDescent="0.3">
      <c r="A9" s="3" t="s">
        <v>279</v>
      </c>
      <c r="B9" s="3" t="s">
        <v>280</v>
      </c>
      <c r="C9" s="12">
        <v>500000</v>
      </c>
      <c r="D9" s="12">
        <v>3200</v>
      </c>
      <c r="E9" s="12">
        <f t="shared" si="0"/>
        <v>1600000000</v>
      </c>
    </row>
    <row r="10" spans="1:5" x14ac:dyDescent="0.3">
      <c r="A10" s="3" t="s">
        <v>281</v>
      </c>
      <c r="B10" s="3" t="s">
        <v>282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2026-04-09T08:39:55Z</dcterms:modified>
</cp:coreProperties>
</file>